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N-SERVER\Users\Mladenka\Documents\2026\TRANSPARENTNOST 2026\06-2026\"/>
    </mc:Choice>
  </mc:AlternateContent>
  <xr:revisionPtr revIDLastSave="0" documentId="13_ncr:1_{E718C2B7-0FE5-43C7-9338-C513CB457B1B}" xr6:coauthVersionLast="45" xr6:coauthVersionMax="45" xr10:uidLastSave="{00000000-0000-0000-0000-000000000000}"/>
  <bookViews>
    <workbookView xWindow="-120" yWindow="-120" windowWidth="29040" windowHeight="15720" firstSheet="3" activeTab="4" xr2:uid="{97F57283-4EA9-4A33-9BE7-A568997FBF52}"/>
  </bookViews>
  <sheets>
    <sheet name="01-2026, kat.1" sheetId="27" r:id="rId1"/>
    <sheet name="01-2026, kat.2" sheetId="28" r:id="rId2"/>
    <sheet name="2-2026, kat.1" sheetId="29" r:id="rId3"/>
    <sheet name="6-2026, kat.1" sheetId="35" r:id="rId4"/>
    <sheet name="6-2026, kat.2" sheetId="3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35" l="1"/>
  <c r="D37" i="35"/>
  <c r="B16" i="36"/>
  <c r="B12" i="36" l="1"/>
  <c r="B17" i="36" s="1"/>
  <c r="D49" i="35" l="1"/>
  <c r="D41" i="29"/>
  <c r="D54" i="29"/>
  <c r="D55" i="29"/>
  <c r="D32" i="27" l="1"/>
  <c r="B15" i="28" l="1"/>
  <c r="B21" i="28"/>
  <c r="B9" i="28"/>
  <c r="D37" i="27"/>
  <c r="B24" i="28" l="1"/>
  <c r="D39" i="27"/>
</calcChain>
</file>

<file path=xl/sharedStrings.xml><?xml version="1.0" encoding="utf-8"?>
<sst xmlns="http://schemas.openxmlformats.org/spreadsheetml/2006/main" count="491" uniqueCount="166">
  <si>
    <t>Naziv primatelja</t>
  </si>
  <si>
    <t>OIB primatelja</t>
  </si>
  <si>
    <t>Isplaćeni iznos</t>
  </si>
  <si>
    <t>Sjedište/prebivalište
 primatelja</t>
  </si>
  <si>
    <t>Naziv isplatitelja</t>
  </si>
  <si>
    <t xml:space="preserve">Ministarstvo kulture i medija </t>
  </si>
  <si>
    <t>Ministarstvo kulture i medija</t>
  </si>
  <si>
    <t>Isplaćeni iznos 
EUR</t>
  </si>
  <si>
    <t>Zagreb</t>
  </si>
  <si>
    <t>TEDI Poslovanje d.o.o.</t>
  </si>
  <si>
    <t>Metković</t>
  </si>
  <si>
    <t>Hrvatska radio televizija</t>
  </si>
  <si>
    <t xml:space="preserve">Financijska agencija </t>
  </si>
  <si>
    <t>Split</t>
  </si>
  <si>
    <t xml:space="preserve">Hrvatski zavod za zapošljavanje </t>
  </si>
  <si>
    <t>Hrvatski zavod za zapošljavanje</t>
  </si>
  <si>
    <t>UKUPNO Ministarstvo kulture i medija</t>
  </si>
  <si>
    <t>UKUPNO vlastita sredstva</t>
  </si>
  <si>
    <t xml:space="preserve">SVEUKUPNO: </t>
  </si>
  <si>
    <t>SVEUKUPNO:</t>
  </si>
  <si>
    <t>Ukupno Ministarstvo kulture i medija</t>
  </si>
  <si>
    <t>Ukupno HZZ</t>
  </si>
  <si>
    <t>Prikaz trošenja sredstava za sve ostale fizičke osobe -  Kategorija 2</t>
  </si>
  <si>
    <t>Prikaz trošenja sredstava za pravne i fizičke osobe - Kategorija 1</t>
  </si>
  <si>
    <t>Samobor</t>
  </si>
  <si>
    <t>Vrsta rashoda</t>
  </si>
  <si>
    <t>Naziv konta</t>
  </si>
  <si>
    <t>Intelektualne i osobne usluge</t>
  </si>
  <si>
    <t>Reprezentacija</t>
  </si>
  <si>
    <t>NIDA d.o.o.</t>
  </si>
  <si>
    <t>Zagreb-Sloboština</t>
  </si>
  <si>
    <t>Securitas Hrvatska d.o.o.</t>
  </si>
  <si>
    <t>Ostale usluge</t>
  </si>
  <si>
    <t>Računalne usluge</t>
  </si>
  <si>
    <t>Usluge telefona, pošte i prijevoza</t>
  </si>
  <si>
    <t>Usluge tekućeg i investicijskog održavanja</t>
  </si>
  <si>
    <t>Čistoća Metković d.o.o.</t>
  </si>
  <si>
    <t>A1 Hrvatska d.o.o.</t>
  </si>
  <si>
    <t>Hrvatski telekom d.d.</t>
  </si>
  <si>
    <t>HP - Hrvatska pošta d.d.</t>
  </si>
  <si>
    <t>Komunalne usluge</t>
  </si>
  <si>
    <t>Velika Gorica</t>
  </si>
  <si>
    <t>Energija</t>
  </si>
  <si>
    <t>Link 2 d.o.o.</t>
  </si>
  <si>
    <t>HEP-OPSKRBA d.o.o.</t>
  </si>
  <si>
    <t>Uredski materijal i ostali materijalni rashodi</t>
  </si>
  <si>
    <t>Plaće za vježbenike</t>
  </si>
  <si>
    <t>Naknade za prijevoz na posao i s posla - vježbenik</t>
  </si>
  <si>
    <t>OTP BANKA</t>
  </si>
  <si>
    <t>Vrsta
 rashoda</t>
  </si>
  <si>
    <t>Bankarske usluge i usluge platnog prometa</t>
  </si>
  <si>
    <t xml:space="preserve"> </t>
  </si>
  <si>
    <t>Članarine i norme</t>
  </si>
  <si>
    <t>HEP ELEKTRA d.o.o.</t>
  </si>
  <si>
    <t>KONE d.o.o.</t>
  </si>
  <si>
    <t>02926753285</t>
  </si>
  <si>
    <t xml:space="preserve">Hrvatsko muzejsko društvo </t>
  </si>
  <si>
    <t xml:space="preserve">Zakupnine, najamnine </t>
  </si>
  <si>
    <t>KONZUM plus d.o.o.</t>
  </si>
  <si>
    <t>APIN SUSTAVI d.o.o.</t>
  </si>
  <si>
    <t>Vrbanja</t>
  </si>
  <si>
    <t>Centar za vozila Hrvatske d.d.</t>
  </si>
  <si>
    <t>Emotikon d.o.o.</t>
  </si>
  <si>
    <t>Zakupnine i najamnine</t>
  </si>
  <si>
    <t xml:space="preserve">Plaće za redovan rad </t>
  </si>
  <si>
    <t>05614216244</t>
  </si>
  <si>
    <t>Latina et graeca, institut za klasične jezike i 
antičku civilizaciju</t>
  </si>
  <si>
    <t>Doprinos za zdravstveno osiguranje</t>
  </si>
  <si>
    <t>Naknade za prijevoz na posao i s posla</t>
  </si>
  <si>
    <t>Hrvatski nacionalni komitet ICOM</t>
  </si>
  <si>
    <t>Obiteljski raj Bebić</t>
  </si>
  <si>
    <t xml:space="preserve">Vlastita sredstva </t>
  </si>
  <si>
    <t>Borovo d.d.</t>
  </si>
  <si>
    <t>73002202488</t>
  </si>
  <si>
    <t>VISA - HAC</t>
  </si>
  <si>
    <t>VRILO obrt za ugostiteljstvo</t>
  </si>
  <si>
    <t>07500031156</t>
  </si>
  <si>
    <t>Prud</t>
  </si>
  <si>
    <t>SINONIM d.o.o.</t>
  </si>
  <si>
    <t>60695956664</t>
  </si>
  <si>
    <t>Osijek</t>
  </si>
  <si>
    <t>Neretvansko-primorsko-vrgorski vodovod d.o.o.</t>
  </si>
  <si>
    <t>62226620908</t>
  </si>
  <si>
    <t>MESNA IND.BRAĆA PIVAC</t>
  </si>
  <si>
    <t>Ministarstvo kulture i medija, razdoblje: siječanj 2026.</t>
  </si>
  <si>
    <t>Vlastita sredstva, razdoblje: siječanj 2026.</t>
  </si>
  <si>
    <t xml:space="preserve">U Kategoriji 2 prikazani su podaci o isplatama svim ostalim fizičkim osobama za siječanj 2026., koje je izvršio Arheološki muzej Narona,kao proračunksi korisnik državnog proračuna na teret svog financijskog plana po svim osnovama prema Naputku NN 59/23.
</t>
  </si>
  <si>
    <t>Hrvatski zavod za zapošljavanje , razdoblje: siječanj 2026.</t>
  </si>
  <si>
    <t>Vlastita sredstva , razdoblje: siječanj 2026.</t>
  </si>
  <si>
    <t>U Kategoriji 1 prikazani su podaci o isplatama za siječanj 2026., koje je izvršio Arheološki muzej Narona, kao proračunksi korisnik državnog proračuna
na teret svog financijskog plana po svim osnovama prema Naputku NN 59/23.</t>
  </si>
  <si>
    <t>Ministarstvo kulture i medija, razdoblje: veljaču 2026.</t>
  </si>
  <si>
    <t>Ministarstvo kulture i medija, razdoblje: veljača 2026.</t>
  </si>
  <si>
    <t>Vlastita sredstva, razdoblje: veljača 2026.</t>
  </si>
  <si>
    <t>U Kategoriji 1 prikazani su podaci o isplatama za veljača 2026., koje je izvršio Arheološki muzej Narona, kao proračunksi korisnik državnog proračuna
na teret svog financijskog plana po svim osnovama prema Naputku NN 59/23.</t>
  </si>
  <si>
    <t>T-reklam, vl. Igor Talajić</t>
  </si>
  <si>
    <t>Usluge promidžbe i informiranja</t>
  </si>
  <si>
    <t>Express Service d.o.o.</t>
  </si>
  <si>
    <t>23479258252</t>
  </si>
  <si>
    <t>ĐUĐA&amp;MATE, obrt za ugostiteljstvo</t>
  </si>
  <si>
    <t>25405213133</t>
  </si>
  <si>
    <t>Julijana Rodić Ozimec</t>
  </si>
  <si>
    <t>97421007661</t>
  </si>
  <si>
    <t>Mateijal i sirovine</t>
  </si>
  <si>
    <t>DUGA GLOBAL d.o.o.</t>
  </si>
  <si>
    <t>Materijal i sirovine</t>
  </si>
  <si>
    <t>Georeference d.o.o.</t>
  </si>
  <si>
    <t>Zagrebinspekt d.o.o.</t>
  </si>
  <si>
    <t>Telebit d.o.o.</t>
  </si>
  <si>
    <t>Uredska oprema i namještaj</t>
  </si>
  <si>
    <t>RECOM  d.o.o.</t>
  </si>
  <si>
    <t xml:space="preserve">Studentski centar Split </t>
  </si>
  <si>
    <t>IN REBUS d.o.o.</t>
  </si>
  <si>
    <t>VISA - KONZUM plus d.o.o.</t>
  </si>
  <si>
    <t>BAUHAUS Zagreb k.d.</t>
  </si>
  <si>
    <t>PINO konzalting d.o.o.</t>
  </si>
  <si>
    <t>02156897147</t>
  </si>
  <si>
    <t>Stručno usavršavanje zaposlenika</t>
  </si>
  <si>
    <t>Hrvatsko muzejsko društvo</t>
  </si>
  <si>
    <t>34202025084</t>
  </si>
  <si>
    <t>Keramika Nova</t>
  </si>
  <si>
    <t>Ozalj</t>
  </si>
  <si>
    <t>TOMMY d.o.o.</t>
  </si>
  <si>
    <t>00278260010</t>
  </si>
  <si>
    <t>PLODINE d.d.</t>
  </si>
  <si>
    <t>92510683607</t>
  </si>
  <si>
    <t>Poljopromet d.o.o.</t>
  </si>
  <si>
    <t>Materija i sirovine</t>
  </si>
  <si>
    <t>povrat HZZ-u</t>
  </si>
  <si>
    <t>51058704813</t>
  </si>
  <si>
    <t>Nagrade - neoporezivo</t>
  </si>
  <si>
    <t>Sveučilište u Splitu, SC Split</t>
  </si>
  <si>
    <t>Službena putovanja</t>
  </si>
  <si>
    <t>Naknade za prijevoz</t>
  </si>
  <si>
    <t>Cyber Folks d.o.o.</t>
  </si>
  <si>
    <t>Đurđevac</t>
  </si>
  <si>
    <t>Vinogradi Volarević d.o.o.</t>
  </si>
  <si>
    <t xml:space="preserve">Prud </t>
  </si>
  <si>
    <t>Ostali nespomenuti rashodi poslovanja</t>
  </si>
  <si>
    <t>Tiskara Zelina d.d.</t>
  </si>
  <si>
    <t>Sveti Ivan Zelina</t>
  </si>
  <si>
    <t>Fides art d.o.o.</t>
  </si>
  <si>
    <t>Kaštel Stari</t>
  </si>
  <si>
    <t>Intelektualne usluge</t>
  </si>
  <si>
    <t>18993600651</t>
  </si>
  <si>
    <t>Corrigo d.o.o.</t>
  </si>
  <si>
    <t>Makarska</t>
  </si>
  <si>
    <t>Auto Matić</t>
  </si>
  <si>
    <t>MATIJA CVETNIĆ KIT</t>
  </si>
  <si>
    <t>99524154934</t>
  </si>
  <si>
    <t xml:space="preserve">Sisak </t>
  </si>
  <si>
    <t>Veraja, vl. Marin Veraja</t>
  </si>
  <si>
    <t>Umjetnička organizacija kazališna družina teatar Puna kuća</t>
  </si>
  <si>
    <t>Radoform d.o.o.</t>
  </si>
  <si>
    <t>45749126268</t>
  </si>
  <si>
    <t>Rakov Potok</t>
  </si>
  <si>
    <t>Mteijal i sirovne</t>
  </si>
  <si>
    <t>Ostali rashodi za zaposlene</t>
  </si>
  <si>
    <t>Ukupno vlastita sredstva</t>
  </si>
  <si>
    <t>Ugovor o djelu i autorskom djelu</t>
  </si>
  <si>
    <t>Grad Metković</t>
  </si>
  <si>
    <t xml:space="preserve">Tiskara Pečat </t>
  </si>
  <si>
    <t>SVEUKUPNO KAT. 2</t>
  </si>
  <si>
    <t xml:space="preserve">SVEUKUPNO KAT. 1: </t>
  </si>
  <si>
    <t>Ministarstvo kulture i medija, razdoblje: lipanj 2026.</t>
  </si>
  <si>
    <t>Vlastita sredstva, razdoblje: lipanj 2026.</t>
  </si>
  <si>
    <t>U Kategoriji 1 prikazani su podaci o isplatama za lipanj 2026., koje je izvršio Arheološki muzej Narona, kao proračunksi korisnik državnog proračuna
na teret svog financijskog plana po svim osnovama prema Naputku NN 59/23.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</si>
</sst>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68">
    <xf numFmtId="0" fontId="0" fillId="0" borderId="0" xfId="0"/>
    <xf numFmtId="4" fontId="0" fillId="0" borderId="0" xfId="0" applyNumberFormat="1"/>
    <xf numFmtId="0" fontId="0" fillId="0" borderId="2" xfId="0" applyBorder="1"/>
    <xf numFmtId="0" fontId="1" fillId="2" borderId="1" xfId="1" applyAlignment="1">
      <alignment horizontal="center" vertical="center"/>
    </xf>
    <xf numFmtId="0" fontId="1" fillId="2" borderId="1" xfId="1" applyAlignment="1">
      <alignment horizontal="center" vertical="center" wrapText="1"/>
    </xf>
    <xf numFmtId="0" fontId="3" fillId="0" borderId="0" xfId="0" applyFont="1"/>
    <xf numFmtId="0" fontId="1" fillId="2" borderId="1" xfId="1"/>
    <xf numFmtId="0" fontId="1" fillId="2" borderId="1" xfId="1" applyAlignment="1">
      <alignment wrapText="1"/>
    </xf>
    <xf numFmtId="4" fontId="1" fillId="2" borderId="1" xfId="1" applyNumberFormat="1"/>
    <xf numFmtId="0" fontId="1" fillId="2" borderId="3" xfId="1" applyBorder="1"/>
    <xf numFmtId="0" fontId="1" fillId="2" borderId="3" xfId="1" applyBorder="1" applyAlignment="1">
      <alignment wrapText="1"/>
    </xf>
    <xf numFmtId="4" fontId="1" fillId="2" borderId="3" xfId="1" applyNumberForma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vertical="center" wrapText="1"/>
    </xf>
    <xf numFmtId="4" fontId="2" fillId="0" borderId="0" xfId="0" applyNumberFormat="1" applyFont="1"/>
    <xf numFmtId="1" fontId="0" fillId="0" borderId="2" xfId="0" applyNumberFormat="1" applyBorder="1" applyAlignment="1">
      <alignment vertical="center"/>
    </xf>
    <xf numFmtId="1" fontId="0" fillId="0" borderId="2" xfId="0" applyNumberFormat="1" applyBorder="1"/>
    <xf numFmtId="1" fontId="1" fillId="2" borderId="1" xfId="1" applyNumberFormat="1"/>
    <xf numFmtId="1" fontId="0" fillId="0" borderId="0" xfId="0" applyNumberFormat="1"/>
    <xf numFmtId="1" fontId="2" fillId="0" borderId="0" xfId="0" applyNumberFormat="1" applyFont="1"/>
    <xf numFmtId="0" fontId="1" fillId="2" borderId="4" xfId="1" applyBorder="1" applyAlignment="1">
      <alignment wrapText="1"/>
    </xf>
    <xf numFmtId="0" fontId="1" fillId="2" borderId="4" xfId="1" applyBorder="1"/>
    <xf numFmtId="4" fontId="1" fillId="2" borderId="4" xfId="1" applyNumberFormat="1" applyBorder="1"/>
    <xf numFmtId="1" fontId="1" fillId="2" borderId="4" xfId="1" applyNumberFormat="1" applyBorder="1"/>
    <xf numFmtId="4" fontId="0" fillId="3" borderId="2" xfId="0" applyNumberFormat="1" applyFill="1" applyBorder="1"/>
    <xf numFmtId="0" fontId="0" fillId="3" borderId="0" xfId="0" applyFill="1"/>
    <xf numFmtId="0" fontId="1" fillId="2" borderId="3" xfId="1" applyBorder="1" applyAlignment="1">
      <alignment vertical="center" wrapText="1"/>
    </xf>
    <xf numFmtId="4" fontId="1" fillId="2" borderId="3" xfId="1" applyNumberFormat="1" applyBorder="1" applyAlignment="1">
      <alignment vertical="center" wrapText="1"/>
    </xf>
    <xf numFmtId="4" fontId="4" fillId="3" borderId="2" xfId="0" applyNumberFormat="1" applyFont="1" applyFill="1" applyBorder="1"/>
    <xf numFmtId="4" fontId="4" fillId="3" borderId="2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horizontal="right"/>
    </xf>
    <xf numFmtId="0" fontId="0" fillId="0" borderId="5" xfId="0" applyBorder="1"/>
    <xf numFmtId="0" fontId="4" fillId="0" borderId="0" xfId="0" applyFont="1"/>
    <xf numFmtId="4" fontId="1" fillId="2" borderId="3" xfId="1" applyNumberFormat="1" applyBorder="1" applyAlignment="1">
      <alignment wrapText="1"/>
    </xf>
    <xf numFmtId="0" fontId="2" fillId="0" borderId="0" xfId="0" applyFont="1"/>
    <xf numFmtId="0" fontId="0" fillId="0" borderId="6" xfId="0" applyBorder="1"/>
    <xf numFmtId="0" fontId="1" fillId="2" borderId="7" xfId="1" applyBorder="1"/>
    <xf numFmtId="0" fontId="0" fillId="0" borderId="8" xfId="0" applyBorder="1"/>
    <xf numFmtId="4" fontId="0" fillId="0" borderId="2" xfId="0" applyNumberFormat="1" applyBorder="1"/>
    <xf numFmtId="0" fontId="6" fillId="0" borderId="2" xfId="2" applyFont="1" applyBorder="1" applyAlignment="1">
      <alignment horizontal="left" vertical="center" wrapText="1"/>
    </xf>
    <xf numFmtId="0" fontId="0" fillId="0" borderId="9" xfId="0" applyBorder="1"/>
    <xf numFmtId="0" fontId="7" fillId="0" borderId="2" xfId="2" applyFont="1" applyBorder="1" applyAlignment="1">
      <alignment horizontal="left" vertical="center" wrapText="1"/>
    </xf>
    <xf numFmtId="0" fontId="0" fillId="3" borderId="2" xfId="0" applyFill="1" applyBorder="1"/>
    <xf numFmtId="4" fontId="4" fillId="0" borderId="0" xfId="0" applyNumberFormat="1" applyFont="1"/>
    <xf numFmtId="4" fontId="0" fillId="4" borderId="2" xfId="0" applyNumberFormat="1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/>
    <xf numFmtId="0" fontId="2" fillId="0" borderId="0" xfId="0" applyFont="1"/>
    <xf numFmtId="0" fontId="0" fillId="0" borderId="0" xfId="0"/>
    <xf numFmtId="0" fontId="1" fillId="2" borderId="10" xfId="1" applyBorder="1"/>
    <xf numFmtId="0" fontId="0" fillId="0" borderId="0" xfId="0" applyBorder="1"/>
    <xf numFmtId="0" fontId="0" fillId="0" borderId="0" xfId="0"/>
    <xf numFmtId="2" fontId="0" fillId="0" borderId="0" xfId="0" applyNumberFormat="1"/>
    <xf numFmtId="0" fontId="0" fillId="0" borderId="0" xfId="0"/>
    <xf numFmtId="4" fontId="4" fillId="0" borderId="2" xfId="0" applyNumberFormat="1" applyFont="1" applyFill="1" applyBorder="1"/>
    <xf numFmtId="4" fontId="4" fillId="0" borderId="0" xfId="0" applyNumberFormat="1" applyFont="1" applyFill="1"/>
    <xf numFmtId="49" fontId="0" fillId="0" borderId="11" xfId="0" applyNumberFormat="1" applyBorder="1" applyAlignment="1">
      <alignment horizontal="right"/>
    </xf>
    <xf numFmtId="0" fontId="1" fillId="2" borderId="12" xfId="1" applyBorder="1"/>
    <xf numFmtId="4" fontId="1" fillId="2" borderId="12" xfId="1" applyNumberFormat="1" applyBorder="1"/>
    <xf numFmtId="1" fontId="1" fillId="2" borderId="12" xfId="1" applyNumberFormat="1" applyBorder="1"/>
    <xf numFmtId="0" fontId="0" fillId="5" borderId="2" xfId="0" applyFill="1" applyBorder="1"/>
    <xf numFmtId="4" fontId="0" fillId="5" borderId="2" xfId="0" applyNumberFormat="1" applyFill="1" applyBorder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/>
  </cellXfs>
  <cellStyles count="3">
    <cellStyle name="Izlaz" xfId="1" builtinId="21"/>
    <cellStyle name="Normalno" xfId="0" builtinId="0"/>
    <cellStyle name="Obično_List4" xfId="2" xr:uid="{2D6EA273-2D21-4931-9845-4E6BA4B8A312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19</xdr:row>
      <xdr:rowOff>47625</xdr:rowOff>
    </xdr:from>
    <xdr:to>
      <xdr:col>3</xdr:col>
      <xdr:colOff>2705100</xdr:colOff>
      <xdr:row>23</xdr:row>
      <xdr:rowOff>161925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ECEA1F78-AFEE-42D3-888F-48889DC136E7}"/>
            </a:ext>
          </a:extLst>
        </xdr:cNvPr>
        <xdr:cNvSpPr txBox="1"/>
      </xdr:nvSpPr>
      <xdr:spPr>
        <a:xfrm>
          <a:off x="342900" y="5581650"/>
          <a:ext cx="609600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U Kategoriji 2 prikazani su podaci o isplatama svim ostalim fizičkim osobama za lipanj 2026., koje je izvršio Arheološki muzej Narona,kao proračunksi korisnik državnog proračuna na teret svog financijskog plana po svim osnovama prema Naputku NN 59/23.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C994-7FA3-41D3-A8F2-E353E412EF7B}">
  <dimension ref="A1:G41"/>
  <sheetViews>
    <sheetView topLeftCell="A15" workbookViewId="0">
      <selection activeCell="A16" sqref="A16:F16"/>
    </sheetView>
  </sheetViews>
  <sheetFormatPr defaultColWidth="9.140625" defaultRowHeight="15" x14ac:dyDescent="0.25"/>
  <cols>
    <col min="1" max="1" width="38.5703125" customWidth="1"/>
    <col min="2" max="2" width="13" customWidth="1"/>
    <col min="3" max="3" width="15.85546875" customWidth="1"/>
    <col min="4" max="4" width="12.42578125" style="1" customWidth="1"/>
    <col min="5" max="5" width="9" style="1" customWidth="1"/>
    <col min="6" max="6" width="41.7109375" customWidth="1"/>
    <col min="7" max="7" width="7.5703125" customWidth="1"/>
    <col min="8" max="10" width="15.42578125" customWidth="1"/>
  </cols>
  <sheetData>
    <row r="1" spans="1:7" ht="15.75" x14ac:dyDescent="0.25">
      <c r="A1" s="5" t="s">
        <v>23</v>
      </c>
      <c r="B1" s="5"/>
      <c r="C1" s="5"/>
    </row>
    <row r="2" spans="1:7" x14ac:dyDescent="0.25">
      <c r="A2" s="36" t="s">
        <v>91</v>
      </c>
      <c r="B2" s="36"/>
      <c r="C2" s="36"/>
    </row>
    <row r="3" spans="1:7" ht="54" customHeight="1" x14ac:dyDescent="0.25">
      <c r="A3" s="9" t="s">
        <v>0</v>
      </c>
      <c r="B3" s="9" t="s">
        <v>1</v>
      </c>
      <c r="C3" s="28" t="s">
        <v>3</v>
      </c>
      <c r="D3" s="11" t="s">
        <v>2</v>
      </c>
      <c r="E3" s="29" t="s">
        <v>49</v>
      </c>
      <c r="F3" s="9" t="s">
        <v>26</v>
      </c>
    </row>
    <row r="4" spans="1:7" x14ac:dyDescent="0.25">
      <c r="A4" s="12" t="s">
        <v>48</v>
      </c>
      <c r="B4" s="14">
        <v>52508873833</v>
      </c>
      <c r="C4" s="12" t="s">
        <v>13</v>
      </c>
      <c r="D4" s="30">
        <v>83.34</v>
      </c>
      <c r="E4" s="18">
        <v>3431</v>
      </c>
      <c r="F4" s="2" t="s">
        <v>50</v>
      </c>
    </row>
    <row r="5" spans="1:7" x14ac:dyDescent="0.25">
      <c r="A5" s="12" t="s">
        <v>53</v>
      </c>
      <c r="B5" s="2">
        <v>43965974818</v>
      </c>
      <c r="C5" s="2" t="s">
        <v>8</v>
      </c>
      <c r="D5" s="30">
        <v>35.54</v>
      </c>
      <c r="E5" s="18">
        <v>3223</v>
      </c>
      <c r="F5" s="2" t="s">
        <v>42</v>
      </c>
      <c r="G5" s="33"/>
    </row>
    <row r="6" spans="1:7" x14ac:dyDescent="0.25">
      <c r="A6" s="2" t="s">
        <v>43</v>
      </c>
      <c r="B6" s="2">
        <v>77351182595</v>
      </c>
      <c r="C6" s="2" t="s">
        <v>24</v>
      </c>
      <c r="D6" s="30">
        <v>99.54</v>
      </c>
      <c r="E6" s="18">
        <v>3232</v>
      </c>
      <c r="F6" s="15" t="s">
        <v>35</v>
      </c>
    </row>
    <row r="7" spans="1:7" ht="14.45" customHeight="1" x14ac:dyDescent="0.25">
      <c r="A7" s="2" t="s">
        <v>62</v>
      </c>
      <c r="B7" s="32" t="s">
        <v>55</v>
      </c>
      <c r="C7" s="2" t="s">
        <v>60</v>
      </c>
      <c r="D7" s="30">
        <v>625</v>
      </c>
      <c r="E7" s="18">
        <v>3239</v>
      </c>
      <c r="F7" s="2" t="s">
        <v>32</v>
      </c>
    </row>
    <row r="8" spans="1:7" x14ac:dyDescent="0.25">
      <c r="A8" s="2" t="s">
        <v>70</v>
      </c>
      <c r="B8" s="2">
        <v>87554739209</v>
      </c>
      <c r="C8" s="2" t="s">
        <v>10</v>
      </c>
      <c r="D8" s="30">
        <v>43.8</v>
      </c>
      <c r="E8" s="18">
        <v>3234</v>
      </c>
      <c r="F8" s="2" t="s">
        <v>40</v>
      </c>
      <c r="G8" s="33"/>
    </row>
    <row r="9" spans="1:7" x14ac:dyDescent="0.25">
      <c r="A9" s="12" t="s">
        <v>37</v>
      </c>
      <c r="B9" s="14">
        <v>29524210204</v>
      </c>
      <c r="C9" s="12" t="s">
        <v>8</v>
      </c>
      <c r="D9" s="31">
        <v>70.88</v>
      </c>
      <c r="E9" s="17">
        <v>3231</v>
      </c>
      <c r="F9" s="13" t="s">
        <v>34</v>
      </c>
      <c r="G9" s="33"/>
    </row>
    <row r="10" spans="1:7" x14ac:dyDescent="0.25">
      <c r="A10" s="12" t="s">
        <v>31</v>
      </c>
      <c r="B10" s="2">
        <v>33679708526</v>
      </c>
      <c r="C10" s="2" t="s">
        <v>30</v>
      </c>
      <c r="D10" s="30">
        <v>37.5</v>
      </c>
      <c r="E10" s="18">
        <v>3239</v>
      </c>
      <c r="F10" s="2" t="s">
        <v>32</v>
      </c>
      <c r="G10" s="33"/>
    </row>
    <row r="11" spans="1:7" x14ac:dyDescent="0.25">
      <c r="A11" s="12" t="s">
        <v>31</v>
      </c>
      <c r="B11" s="2">
        <v>33679708526</v>
      </c>
      <c r="C11" s="2" t="s">
        <v>30</v>
      </c>
      <c r="D11" s="30">
        <v>76.33</v>
      </c>
      <c r="E11" s="18">
        <v>3239</v>
      </c>
      <c r="F11" s="2" t="s">
        <v>32</v>
      </c>
      <c r="G11" s="33"/>
    </row>
    <row r="12" spans="1:7" x14ac:dyDescent="0.25">
      <c r="A12" s="12" t="s">
        <v>44</v>
      </c>
      <c r="B12" s="2">
        <v>63073332379</v>
      </c>
      <c r="C12" s="2" t="s">
        <v>8</v>
      </c>
      <c r="D12" s="30">
        <v>1841.96</v>
      </c>
      <c r="E12" s="18">
        <v>3223</v>
      </c>
      <c r="F12" s="2" t="s">
        <v>42</v>
      </c>
      <c r="G12" s="33"/>
    </row>
    <row r="13" spans="1:7" x14ac:dyDescent="0.25">
      <c r="A13" s="12" t="s">
        <v>54</v>
      </c>
      <c r="B13" s="14">
        <v>15526597734</v>
      </c>
      <c r="C13" s="12" t="s">
        <v>8</v>
      </c>
      <c r="D13" s="31">
        <v>52.44</v>
      </c>
      <c r="E13" s="17">
        <v>3232</v>
      </c>
      <c r="F13" s="15" t="s">
        <v>35</v>
      </c>
      <c r="G13" s="33"/>
    </row>
    <row r="14" spans="1:7" x14ac:dyDescent="0.25">
      <c r="A14" s="12" t="s">
        <v>38</v>
      </c>
      <c r="B14" s="2">
        <v>81793146560</v>
      </c>
      <c r="C14" s="2" t="s">
        <v>8</v>
      </c>
      <c r="D14" s="30">
        <v>73.12</v>
      </c>
      <c r="E14" s="18">
        <v>3231</v>
      </c>
      <c r="F14" s="2" t="s">
        <v>34</v>
      </c>
    </row>
    <row r="15" spans="1:7" x14ac:dyDescent="0.25">
      <c r="A15" s="12" t="s">
        <v>72</v>
      </c>
      <c r="B15" s="32" t="s">
        <v>73</v>
      </c>
      <c r="C15" s="2" t="s">
        <v>10</v>
      </c>
      <c r="D15" s="30">
        <v>62.5</v>
      </c>
      <c r="E15" s="18">
        <v>3235</v>
      </c>
      <c r="F15" s="2" t="s">
        <v>63</v>
      </c>
    </row>
    <row r="16" spans="1:7" x14ac:dyDescent="0.25">
      <c r="A16" s="12" t="s">
        <v>74</v>
      </c>
      <c r="B16" s="2">
        <v>57500462912</v>
      </c>
      <c r="C16" s="2" t="s">
        <v>8</v>
      </c>
      <c r="D16" s="30">
        <v>14.8</v>
      </c>
      <c r="E16" s="18">
        <v>3231</v>
      </c>
      <c r="F16" s="15" t="s">
        <v>34</v>
      </c>
      <c r="G16" s="33"/>
    </row>
    <row r="17" spans="1:7" x14ac:dyDescent="0.25">
      <c r="A17" s="2" t="s">
        <v>61</v>
      </c>
      <c r="B17" s="2">
        <v>73294314024</v>
      </c>
      <c r="C17" s="2" t="s">
        <v>10</v>
      </c>
      <c r="D17" s="30">
        <v>50.63</v>
      </c>
      <c r="E17" s="18">
        <v>3239</v>
      </c>
      <c r="F17" s="2" t="s">
        <v>32</v>
      </c>
      <c r="G17" s="33"/>
    </row>
    <row r="18" spans="1:7" x14ac:dyDescent="0.25">
      <c r="A18" s="2" t="s">
        <v>56</v>
      </c>
      <c r="B18" s="2">
        <v>34202025084</v>
      </c>
      <c r="C18" s="2" t="s">
        <v>8</v>
      </c>
      <c r="D18" s="30">
        <v>50</v>
      </c>
      <c r="E18" s="18">
        <v>3239</v>
      </c>
      <c r="F18" s="13" t="s">
        <v>32</v>
      </c>
      <c r="G18" s="33"/>
    </row>
    <row r="19" spans="1:7" x14ac:dyDescent="0.25">
      <c r="A19" s="12" t="s">
        <v>39</v>
      </c>
      <c r="B19" s="14">
        <v>87311810356</v>
      </c>
      <c r="C19" s="12" t="s">
        <v>41</v>
      </c>
      <c r="D19" s="31">
        <v>85.97</v>
      </c>
      <c r="E19" s="17">
        <v>3231</v>
      </c>
      <c r="F19" s="15" t="s">
        <v>34</v>
      </c>
      <c r="G19" s="33"/>
    </row>
    <row r="20" spans="1:7" x14ac:dyDescent="0.25">
      <c r="A20" s="12" t="s">
        <v>11</v>
      </c>
      <c r="B20" s="2">
        <v>68419124305</v>
      </c>
      <c r="C20" s="2" t="s">
        <v>8</v>
      </c>
      <c r="D20" s="30">
        <v>10.62</v>
      </c>
      <c r="E20" s="18">
        <v>3231</v>
      </c>
      <c r="F20" s="2" t="s">
        <v>34</v>
      </c>
      <c r="G20" s="33"/>
    </row>
    <row r="21" spans="1:7" x14ac:dyDescent="0.25">
      <c r="A21" s="12" t="s">
        <v>69</v>
      </c>
      <c r="B21" s="2">
        <v>18082611073</v>
      </c>
      <c r="C21" s="2" t="s">
        <v>8</v>
      </c>
      <c r="D21" s="30">
        <v>60</v>
      </c>
      <c r="E21" s="18">
        <v>3294</v>
      </c>
      <c r="F21" s="2" t="s">
        <v>52</v>
      </c>
      <c r="G21" s="33"/>
    </row>
    <row r="22" spans="1:7" ht="45" x14ac:dyDescent="0.25">
      <c r="A22" s="12" t="s">
        <v>66</v>
      </c>
      <c r="B22" s="14">
        <v>47135235754</v>
      </c>
      <c r="C22" s="12" t="s">
        <v>8</v>
      </c>
      <c r="D22" s="31">
        <v>10</v>
      </c>
      <c r="E22" s="17">
        <v>3221</v>
      </c>
      <c r="F22" s="13" t="s">
        <v>45</v>
      </c>
      <c r="G22" s="33"/>
    </row>
    <row r="23" spans="1:7" x14ac:dyDescent="0.25">
      <c r="A23" s="2" t="s">
        <v>36</v>
      </c>
      <c r="B23" s="2">
        <v>53973515423</v>
      </c>
      <c r="C23" s="2" t="s">
        <v>10</v>
      </c>
      <c r="D23" s="30">
        <v>87.53</v>
      </c>
      <c r="E23" s="18">
        <v>3234</v>
      </c>
      <c r="F23" s="13" t="s">
        <v>40</v>
      </c>
      <c r="G23" s="27"/>
    </row>
    <row r="24" spans="1:7" x14ac:dyDescent="0.25">
      <c r="A24" s="12" t="s">
        <v>53</v>
      </c>
      <c r="B24" s="2">
        <v>43965974818</v>
      </c>
      <c r="C24" s="2" t="s">
        <v>8</v>
      </c>
      <c r="D24" s="30">
        <v>18.78</v>
      </c>
      <c r="E24" s="18">
        <v>3223</v>
      </c>
      <c r="F24" s="2" t="s">
        <v>42</v>
      </c>
      <c r="G24" s="33"/>
    </row>
    <row r="25" spans="1:7" ht="30" x14ac:dyDescent="0.25">
      <c r="A25" s="12" t="s">
        <v>81</v>
      </c>
      <c r="B25" s="2">
        <v>98244558721</v>
      </c>
      <c r="C25" s="2" t="s">
        <v>10</v>
      </c>
      <c r="D25" s="30">
        <v>13.26</v>
      </c>
      <c r="E25" s="18">
        <v>3234</v>
      </c>
      <c r="F25" s="13" t="s">
        <v>40</v>
      </c>
      <c r="G25" s="33"/>
    </row>
    <row r="26" spans="1:7" x14ac:dyDescent="0.25">
      <c r="A26" s="2" t="s">
        <v>12</v>
      </c>
      <c r="B26" s="2">
        <v>85821130368</v>
      </c>
      <c r="C26" s="2" t="s">
        <v>8</v>
      </c>
      <c r="D26" s="30">
        <v>3.08</v>
      </c>
      <c r="E26" s="18">
        <v>3238</v>
      </c>
      <c r="F26" s="2" t="s">
        <v>33</v>
      </c>
      <c r="G26" s="33"/>
    </row>
    <row r="27" spans="1:7" x14ac:dyDescent="0.25">
      <c r="A27" s="12" t="s">
        <v>59</v>
      </c>
      <c r="B27" s="14">
        <v>22659472331</v>
      </c>
      <c r="C27" s="12" t="s">
        <v>8</v>
      </c>
      <c r="D27" s="31">
        <v>82.95</v>
      </c>
      <c r="E27" s="17">
        <v>3232</v>
      </c>
      <c r="F27" s="15" t="s">
        <v>35</v>
      </c>
      <c r="G27" s="33"/>
    </row>
    <row r="28" spans="1:7" x14ac:dyDescent="0.25">
      <c r="A28" s="2" t="s">
        <v>9</v>
      </c>
      <c r="B28" s="32" t="s">
        <v>65</v>
      </c>
      <c r="C28" s="2" t="s">
        <v>10</v>
      </c>
      <c r="D28" s="30">
        <v>37.75</v>
      </c>
      <c r="E28" s="18">
        <v>3221</v>
      </c>
      <c r="F28" s="13" t="s">
        <v>45</v>
      </c>
      <c r="G28" s="33"/>
    </row>
    <row r="29" spans="1:7" x14ac:dyDescent="0.25">
      <c r="A29" s="12" t="s">
        <v>58</v>
      </c>
      <c r="B29" s="32" t="s">
        <v>82</v>
      </c>
      <c r="C29" s="2" t="s">
        <v>10</v>
      </c>
      <c r="D29" s="26">
        <v>84.78</v>
      </c>
      <c r="E29" s="18">
        <v>3221</v>
      </c>
      <c r="F29" s="41" t="s">
        <v>45</v>
      </c>
      <c r="G29" s="33"/>
    </row>
    <row r="30" spans="1:7" x14ac:dyDescent="0.25">
      <c r="A30" s="12" t="s">
        <v>29</v>
      </c>
      <c r="B30" s="2">
        <v>18993600651</v>
      </c>
      <c r="C30" s="2" t="s">
        <v>10</v>
      </c>
      <c r="D30" s="26">
        <v>22.33</v>
      </c>
      <c r="E30" s="18">
        <v>3221</v>
      </c>
      <c r="F30" s="41" t="s">
        <v>45</v>
      </c>
    </row>
    <row r="31" spans="1:7" x14ac:dyDescent="0.25">
      <c r="A31" s="12" t="s">
        <v>83</v>
      </c>
      <c r="B31" s="2">
        <v>28128148322</v>
      </c>
      <c r="C31" s="2" t="s">
        <v>10</v>
      </c>
      <c r="D31" s="26">
        <v>52.58</v>
      </c>
      <c r="E31" s="18">
        <v>3221</v>
      </c>
      <c r="F31" s="41" t="s">
        <v>45</v>
      </c>
    </row>
    <row r="32" spans="1:7" x14ac:dyDescent="0.25">
      <c r="A32" s="22" t="s">
        <v>16</v>
      </c>
      <c r="B32" s="23"/>
      <c r="C32" s="23"/>
      <c r="D32" s="24">
        <f>SUM(D4:D31)</f>
        <v>3787.0100000000007</v>
      </c>
      <c r="E32" s="25"/>
      <c r="F32" s="23"/>
    </row>
    <row r="33" spans="1:7" x14ac:dyDescent="0.25">
      <c r="A33" s="64" t="s">
        <v>85</v>
      </c>
      <c r="B33" s="65"/>
      <c r="C33" s="65"/>
      <c r="D33" s="65"/>
      <c r="E33" s="65"/>
      <c r="F33" s="65"/>
    </row>
    <row r="34" spans="1:7" ht="45" x14ac:dyDescent="0.25">
      <c r="A34" s="9" t="s">
        <v>0</v>
      </c>
      <c r="B34" s="9" t="s">
        <v>1</v>
      </c>
      <c r="C34" s="10" t="s">
        <v>3</v>
      </c>
      <c r="D34" s="11" t="s">
        <v>2</v>
      </c>
      <c r="E34" s="35" t="s">
        <v>49</v>
      </c>
      <c r="F34" s="9" t="s">
        <v>26</v>
      </c>
    </row>
    <row r="35" spans="1:7" x14ac:dyDescent="0.25">
      <c r="A35" s="12" t="s">
        <v>75</v>
      </c>
      <c r="B35" s="32" t="s">
        <v>76</v>
      </c>
      <c r="C35" s="2" t="s">
        <v>77</v>
      </c>
      <c r="D35" s="30">
        <v>99</v>
      </c>
      <c r="E35" s="18">
        <v>3293</v>
      </c>
      <c r="F35" s="2" t="s">
        <v>28</v>
      </c>
      <c r="G35" s="33"/>
    </row>
    <row r="36" spans="1:7" x14ac:dyDescent="0.25">
      <c r="A36" s="12" t="s">
        <v>78</v>
      </c>
      <c r="B36" s="32" t="s">
        <v>79</v>
      </c>
      <c r="C36" s="2" t="s">
        <v>80</v>
      </c>
      <c r="D36" s="30">
        <v>227.5</v>
      </c>
      <c r="E36" s="18">
        <v>3237</v>
      </c>
      <c r="F36" s="2" t="s">
        <v>27</v>
      </c>
      <c r="G36" s="33"/>
    </row>
    <row r="37" spans="1:7" x14ac:dyDescent="0.25">
      <c r="A37" s="22" t="s">
        <v>17</v>
      </c>
      <c r="B37" s="23"/>
      <c r="C37" s="23"/>
      <c r="D37" s="24">
        <f>SUM(D35:D36)</f>
        <v>326.5</v>
      </c>
      <c r="E37" s="25"/>
      <c r="F37" s="23"/>
    </row>
    <row r="39" spans="1:7" x14ac:dyDescent="0.25">
      <c r="A39" s="7" t="s">
        <v>18</v>
      </c>
      <c r="B39" s="6"/>
      <c r="C39" s="6"/>
      <c r="D39" s="8">
        <f>SUM(D32,D37)</f>
        <v>4113.51</v>
      </c>
      <c r="E39" s="8"/>
      <c r="F39" s="6"/>
    </row>
    <row r="41" spans="1:7" ht="60" customHeight="1" x14ac:dyDescent="0.25">
      <c r="A41" s="66" t="s">
        <v>89</v>
      </c>
      <c r="B41" s="67"/>
      <c r="C41" s="67"/>
      <c r="D41" s="67"/>
      <c r="E41" s="67"/>
      <c r="F41" s="67"/>
    </row>
  </sheetData>
  <mergeCells count="2">
    <mergeCell ref="A33:F33"/>
    <mergeCell ref="A41:F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1A79-8880-4756-9C18-F8012831092D}">
  <dimension ref="A1:K37"/>
  <sheetViews>
    <sheetView workbookViewId="0">
      <selection activeCell="A25" sqref="A25"/>
    </sheetView>
  </sheetViews>
  <sheetFormatPr defaultColWidth="9.140625" defaultRowHeight="15" x14ac:dyDescent="0.25"/>
  <cols>
    <col min="1" max="1" width="34" customWidth="1"/>
    <col min="2" max="2" width="12.7109375" customWidth="1"/>
    <col min="3" max="3" width="9.28515625" customWidth="1"/>
    <col min="4" max="4" width="45.42578125" customWidth="1"/>
    <col min="5" max="5" width="9.85546875" customWidth="1"/>
    <col min="6" max="8" width="15.42578125" customWidth="1"/>
  </cols>
  <sheetData>
    <row r="1" spans="1:11" ht="15.75" x14ac:dyDescent="0.25">
      <c r="A1" s="5" t="s">
        <v>22</v>
      </c>
    </row>
    <row r="2" spans="1:11" x14ac:dyDescent="0.25">
      <c r="A2" s="36" t="s">
        <v>84</v>
      </c>
      <c r="B2" s="36"/>
      <c r="C2" s="36"/>
    </row>
    <row r="4" spans="1:11" ht="45" x14ac:dyDescent="0.25">
      <c r="A4" s="3" t="s">
        <v>4</v>
      </c>
      <c r="B4" s="4" t="s">
        <v>7</v>
      </c>
      <c r="C4" s="4" t="s">
        <v>25</v>
      </c>
      <c r="D4" s="4" t="s">
        <v>26</v>
      </c>
      <c r="F4" s="34"/>
    </row>
    <row r="5" spans="1:11" x14ac:dyDescent="0.25">
      <c r="A5" s="2" t="s">
        <v>5</v>
      </c>
      <c r="B5" s="30">
        <v>21792.81</v>
      </c>
      <c r="C5" s="18">
        <v>3111</v>
      </c>
      <c r="D5" s="2" t="s">
        <v>64</v>
      </c>
      <c r="F5" s="34"/>
    </row>
    <row r="6" spans="1:11" x14ac:dyDescent="0.25">
      <c r="A6" s="2" t="s">
        <v>6</v>
      </c>
      <c r="B6" s="30">
        <v>3595.82</v>
      </c>
      <c r="C6" s="18">
        <v>3132</v>
      </c>
      <c r="D6" s="2" t="s">
        <v>67</v>
      </c>
      <c r="F6" s="34"/>
    </row>
    <row r="7" spans="1:11" x14ac:dyDescent="0.25">
      <c r="A7" s="2" t="s">
        <v>6</v>
      </c>
      <c r="B7" s="30">
        <v>652.5</v>
      </c>
      <c r="C7" s="18">
        <v>3212</v>
      </c>
      <c r="D7" s="2" t="s">
        <v>68</v>
      </c>
      <c r="F7" s="34"/>
    </row>
    <row r="8" spans="1:11" x14ac:dyDescent="0.25">
      <c r="A8" s="2" t="s">
        <v>6</v>
      </c>
      <c r="B8" s="30">
        <v>451.26</v>
      </c>
      <c r="C8" s="18">
        <v>3235</v>
      </c>
      <c r="D8" s="2" t="s">
        <v>57</v>
      </c>
      <c r="F8" s="34"/>
      <c r="H8" s="1"/>
      <c r="J8" s="1"/>
      <c r="K8" s="1"/>
    </row>
    <row r="9" spans="1:11" x14ac:dyDescent="0.25">
      <c r="A9" s="6" t="s">
        <v>20</v>
      </c>
      <c r="B9" s="24">
        <f>SUM(B5:B8)</f>
        <v>26492.39</v>
      </c>
      <c r="C9" s="25"/>
      <c r="D9" s="23"/>
      <c r="F9" s="34"/>
      <c r="H9" s="1"/>
      <c r="J9" s="1"/>
      <c r="K9" s="1"/>
    </row>
    <row r="10" spans="1:11" x14ac:dyDescent="0.25">
      <c r="F10" s="34"/>
      <c r="H10" s="1"/>
      <c r="J10" s="1"/>
      <c r="K10" s="1"/>
    </row>
    <row r="11" spans="1:11" x14ac:dyDescent="0.25">
      <c r="A11" s="36" t="s">
        <v>88</v>
      </c>
      <c r="B11" s="16"/>
      <c r="C11" s="21"/>
      <c r="F11" s="34"/>
      <c r="H11" s="1"/>
      <c r="J11" s="1"/>
      <c r="K11" s="1"/>
    </row>
    <row r="12" spans="1:11" x14ac:dyDescent="0.25">
      <c r="A12" s="37" t="s">
        <v>71</v>
      </c>
      <c r="B12" s="40">
        <v>2117.04</v>
      </c>
      <c r="C12" s="2">
        <v>3111</v>
      </c>
      <c r="D12" s="2" t="s">
        <v>46</v>
      </c>
      <c r="F12" s="34"/>
      <c r="G12" s="1"/>
      <c r="H12" s="1"/>
      <c r="J12" s="1"/>
      <c r="K12" s="1"/>
    </row>
    <row r="13" spans="1:11" x14ac:dyDescent="0.25">
      <c r="A13" s="37" t="s">
        <v>71</v>
      </c>
      <c r="B13" s="40">
        <v>92.69</v>
      </c>
      <c r="C13" s="2">
        <v>3212</v>
      </c>
      <c r="D13" s="2" t="s">
        <v>47</v>
      </c>
      <c r="F13" s="34"/>
      <c r="G13" s="1"/>
      <c r="H13" s="1"/>
      <c r="J13" s="1"/>
      <c r="K13" s="1"/>
    </row>
    <row r="14" spans="1:11" x14ac:dyDescent="0.25">
      <c r="A14" s="37" t="s">
        <v>71</v>
      </c>
      <c r="B14" s="40">
        <v>112.73</v>
      </c>
      <c r="C14" s="2">
        <v>3132</v>
      </c>
      <c r="D14" s="2" t="s">
        <v>67</v>
      </c>
      <c r="F14" s="34"/>
      <c r="G14" s="1"/>
      <c r="H14" s="1"/>
      <c r="J14" s="1"/>
      <c r="K14" s="1"/>
    </row>
    <row r="15" spans="1:11" x14ac:dyDescent="0.25">
      <c r="A15" s="38" t="s">
        <v>21</v>
      </c>
      <c r="B15" s="40">
        <f>SUM(B12:B14)</f>
        <v>2322.46</v>
      </c>
      <c r="C15" s="2"/>
      <c r="D15" s="2"/>
      <c r="F15" s="34"/>
      <c r="G15" s="1"/>
      <c r="H15" s="1"/>
      <c r="J15" s="1"/>
      <c r="K15" s="1"/>
    </row>
    <row r="16" spans="1:11" x14ac:dyDescent="0.25">
      <c r="F16" s="34"/>
      <c r="H16" s="1"/>
      <c r="J16" s="1"/>
      <c r="K16" s="1"/>
    </row>
    <row r="17" spans="1:11" x14ac:dyDescent="0.25">
      <c r="A17" s="36" t="s">
        <v>87</v>
      </c>
      <c r="B17" s="42"/>
      <c r="C17" s="39"/>
      <c r="F17" s="34"/>
      <c r="H17" s="1"/>
      <c r="J17" s="1"/>
      <c r="K17" s="1"/>
    </row>
    <row r="18" spans="1:11" x14ac:dyDescent="0.25">
      <c r="A18" s="37" t="s">
        <v>14</v>
      </c>
      <c r="B18" s="2">
        <v>88.49</v>
      </c>
      <c r="C18" s="2">
        <v>3111</v>
      </c>
      <c r="D18" s="2" t="s">
        <v>46</v>
      </c>
      <c r="F18" s="34"/>
      <c r="H18" s="1"/>
      <c r="J18" s="1"/>
      <c r="K18" s="1"/>
    </row>
    <row r="19" spans="1:11" x14ac:dyDescent="0.25">
      <c r="A19" s="37" t="s">
        <v>15</v>
      </c>
      <c r="B19" s="2">
        <v>19.5</v>
      </c>
      <c r="C19" s="2">
        <v>3212</v>
      </c>
      <c r="D19" s="2" t="s">
        <v>47</v>
      </c>
      <c r="F19" s="34"/>
      <c r="H19" s="1"/>
      <c r="J19" s="1"/>
      <c r="K19" s="1"/>
    </row>
    <row r="20" spans="1:11" x14ac:dyDescent="0.25">
      <c r="A20" s="37" t="s">
        <v>15</v>
      </c>
      <c r="B20" s="40">
        <v>0</v>
      </c>
      <c r="C20" s="2">
        <v>3162</v>
      </c>
      <c r="D20" s="2" t="s">
        <v>67</v>
      </c>
      <c r="F20" s="34"/>
      <c r="H20" s="1"/>
      <c r="J20" s="1"/>
      <c r="K20" s="1"/>
    </row>
    <row r="21" spans="1:11" x14ac:dyDescent="0.25">
      <c r="A21" s="38" t="s">
        <v>21</v>
      </c>
      <c r="B21" s="2">
        <f>SUM(B18:B20)</f>
        <v>107.99</v>
      </c>
      <c r="C21" s="2"/>
      <c r="D21" s="2"/>
      <c r="F21" s="34"/>
      <c r="H21" s="1"/>
      <c r="J21" s="1"/>
      <c r="K21" s="1"/>
    </row>
    <row r="22" spans="1:11" x14ac:dyDescent="0.25">
      <c r="C22" s="20"/>
      <c r="F22" s="34"/>
      <c r="J22" s="1"/>
      <c r="K22" s="1"/>
    </row>
    <row r="23" spans="1:11" x14ac:dyDescent="0.25">
      <c r="C23" s="20"/>
      <c r="F23" s="34"/>
      <c r="J23" s="1"/>
      <c r="K23" s="1"/>
    </row>
    <row r="24" spans="1:11" x14ac:dyDescent="0.25">
      <c r="A24" s="6" t="s">
        <v>19</v>
      </c>
      <c r="B24" s="8">
        <f>SUM(B9,B15,B21)</f>
        <v>28922.84</v>
      </c>
      <c r="C24" s="19"/>
      <c r="D24" s="6"/>
      <c r="F24" s="34"/>
      <c r="K24" s="1"/>
    </row>
    <row r="27" spans="1:11" x14ac:dyDescent="0.25">
      <c r="B27" s="1"/>
      <c r="C27" s="1"/>
    </row>
    <row r="28" spans="1:11" ht="64.5" customHeight="1" x14ac:dyDescent="0.25">
      <c r="A28" s="66" t="s">
        <v>86</v>
      </c>
      <c r="B28" s="67"/>
      <c r="C28" s="67"/>
      <c r="D28" s="67"/>
    </row>
    <row r="29" spans="1:11" x14ac:dyDescent="0.25">
      <c r="B29" s="1"/>
      <c r="C29" s="1"/>
    </row>
    <row r="30" spans="1:11" x14ac:dyDescent="0.25">
      <c r="B30" s="1"/>
      <c r="C30" s="1"/>
      <c r="D30" t="s">
        <v>51</v>
      </c>
    </row>
    <row r="31" spans="1:11" x14ac:dyDescent="0.25">
      <c r="B31" s="1"/>
      <c r="C31" s="1"/>
    </row>
    <row r="32" spans="1:11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</sheetData>
  <mergeCells count="1">
    <mergeCell ref="A28:D2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2128-63D9-4D3D-8D00-D87E18DD0E15}">
  <dimension ref="A1:I57"/>
  <sheetViews>
    <sheetView topLeftCell="A25" workbookViewId="0">
      <selection activeCell="A10" sqref="A10:F10"/>
    </sheetView>
  </sheetViews>
  <sheetFormatPr defaultColWidth="9.140625" defaultRowHeight="15" x14ac:dyDescent="0.25"/>
  <cols>
    <col min="1" max="1" width="38.5703125" customWidth="1"/>
    <col min="2" max="2" width="13" customWidth="1"/>
    <col min="3" max="3" width="15.85546875" customWidth="1"/>
    <col min="4" max="4" width="12.42578125" style="1" customWidth="1"/>
    <col min="5" max="5" width="9" style="1" customWidth="1"/>
    <col min="6" max="6" width="41.7109375" customWidth="1"/>
    <col min="7" max="7" width="7.5703125" customWidth="1"/>
    <col min="8" max="10" width="15.42578125" customWidth="1"/>
  </cols>
  <sheetData>
    <row r="1" spans="1:7" ht="15.75" x14ac:dyDescent="0.25">
      <c r="A1" s="5" t="s">
        <v>23</v>
      </c>
      <c r="B1" s="5"/>
      <c r="C1" s="5"/>
    </row>
    <row r="2" spans="1:7" x14ac:dyDescent="0.25">
      <c r="A2" s="36" t="s">
        <v>90</v>
      </c>
      <c r="B2" s="36"/>
      <c r="C2" s="36"/>
    </row>
    <row r="3" spans="1:7" ht="54" customHeight="1" x14ac:dyDescent="0.25">
      <c r="A3" s="9" t="s">
        <v>0</v>
      </c>
      <c r="B3" s="9" t="s">
        <v>1</v>
      </c>
      <c r="C3" s="28" t="s">
        <v>3</v>
      </c>
      <c r="D3" s="11" t="s">
        <v>2</v>
      </c>
      <c r="E3" s="29" t="s">
        <v>49</v>
      </c>
      <c r="F3" s="9" t="s">
        <v>26</v>
      </c>
    </row>
    <row r="4" spans="1:7" x14ac:dyDescent="0.25">
      <c r="A4" s="12" t="s">
        <v>48</v>
      </c>
      <c r="B4" s="14">
        <v>52508873833</v>
      </c>
      <c r="C4" s="12" t="s">
        <v>13</v>
      </c>
      <c r="D4" s="30">
        <v>41.33</v>
      </c>
      <c r="E4" s="18">
        <v>3431</v>
      </c>
      <c r="F4" s="2" t="s">
        <v>50</v>
      </c>
    </row>
    <row r="5" spans="1:7" x14ac:dyDescent="0.25">
      <c r="A5" s="12" t="s">
        <v>94</v>
      </c>
      <c r="B5" s="2">
        <v>88435203451</v>
      </c>
      <c r="C5" s="2" t="s">
        <v>10</v>
      </c>
      <c r="D5" s="30">
        <v>187.5</v>
      </c>
      <c r="E5" s="18">
        <v>3233</v>
      </c>
      <c r="F5" s="2" t="s">
        <v>95</v>
      </c>
      <c r="G5" s="33"/>
    </row>
    <row r="6" spans="1:7" x14ac:dyDescent="0.25">
      <c r="A6" s="12" t="s">
        <v>94</v>
      </c>
      <c r="B6" s="2">
        <v>88435203451</v>
      </c>
      <c r="C6" s="2" t="s">
        <v>10</v>
      </c>
      <c r="D6" s="30">
        <v>466.25</v>
      </c>
      <c r="E6" s="18">
        <v>3233</v>
      </c>
      <c r="F6" s="2" t="s">
        <v>95</v>
      </c>
    </row>
    <row r="7" spans="1:7" ht="14.45" customHeight="1" x14ac:dyDescent="0.25">
      <c r="A7" s="2" t="s">
        <v>96</v>
      </c>
      <c r="B7" s="32" t="s">
        <v>97</v>
      </c>
      <c r="C7" s="2" t="s">
        <v>10</v>
      </c>
      <c r="D7" s="30">
        <v>116.12</v>
      </c>
      <c r="E7" s="18">
        <v>3232</v>
      </c>
      <c r="F7" s="15" t="s">
        <v>35</v>
      </c>
    </row>
    <row r="8" spans="1:7" x14ac:dyDescent="0.25">
      <c r="A8" s="2" t="s">
        <v>43</v>
      </c>
      <c r="B8" s="2">
        <v>77351182595</v>
      </c>
      <c r="C8" s="2" t="s">
        <v>24</v>
      </c>
      <c r="D8" s="30">
        <v>325</v>
      </c>
      <c r="E8" s="18">
        <v>3232</v>
      </c>
      <c r="F8" s="15" t="s">
        <v>35</v>
      </c>
      <c r="G8" s="33"/>
    </row>
    <row r="9" spans="1:7" x14ac:dyDescent="0.25">
      <c r="A9" s="12" t="s">
        <v>105</v>
      </c>
      <c r="B9" s="14">
        <v>17304589271</v>
      </c>
      <c r="C9" s="12" t="s">
        <v>10</v>
      </c>
      <c r="D9" s="31">
        <v>600</v>
      </c>
      <c r="E9" s="17">
        <v>3237</v>
      </c>
      <c r="F9" s="2" t="s">
        <v>27</v>
      </c>
      <c r="G9" s="33"/>
    </row>
    <row r="10" spans="1:7" x14ac:dyDescent="0.25">
      <c r="A10" s="12" t="s">
        <v>106</v>
      </c>
      <c r="B10" s="2">
        <v>82752153530</v>
      </c>
      <c r="C10" s="2" t="s">
        <v>8</v>
      </c>
      <c r="D10" s="30">
        <v>968.78</v>
      </c>
      <c r="E10" s="18">
        <v>3232</v>
      </c>
      <c r="F10" s="15" t="s">
        <v>35</v>
      </c>
      <c r="G10" s="33"/>
    </row>
    <row r="11" spans="1:7" x14ac:dyDescent="0.25">
      <c r="A11" s="12" t="s">
        <v>107</v>
      </c>
      <c r="B11" s="2">
        <v>17148988537</v>
      </c>
      <c r="C11" s="2" t="s">
        <v>8</v>
      </c>
      <c r="D11" s="30">
        <v>939.3</v>
      </c>
      <c r="E11" s="18">
        <v>4221</v>
      </c>
      <c r="F11" s="2" t="s">
        <v>108</v>
      </c>
      <c r="G11" s="33"/>
    </row>
    <row r="12" spans="1:7" x14ac:dyDescent="0.25">
      <c r="A12" s="12" t="s">
        <v>54</v>
      </c>
      <c r="B12" s="14">
        <v>15526597734</v>
      </c>
      <c r="C12" s="12" t="s">
        <v>8</v>
      </c>
      <c r="D12" s="31">
        <v>52.44</v>
      </c>
      <c r="E12" s="17">
        <v>3232</v>
      </c>
      <c r="F12" s="15" t="s">
        <v>35</v>
      </c>
      <c r="G12" s="33"/>
    </row>
    <row r="13" spans="1:7" x14ac:dyDescent="0.25">
      <c r="A13" s="12" t="s">
        <v>94</v>
      </c>
      <c r="B13" s="2">
        <v>88435203451</v>
      </c>
      <c r="C13" s="2" t="s">
        <v>10</v>
      </c>
      <c r="D13" s="30">
        <v>187.5</v>
      </c>
      <c r="E13" s="18">
        <v>3233</v>
      </c>
      <c r="F13" s="2" t="s">
        <v>95</v>
      </c>
      <c r="G13" s="33"/>
    </row>
    <row r="14" spans="1:7" x14ac:dyDescent="0.25">
      <c r="A14" s="12" t="s">
        <v>94</v>
      </c>
      <c r="B14" s="2">
        <v>88435203451</v>
      </c>
      <c r="C14" s="2" t="s">
        <v>10</v>
      </c>
      <c r="D14" s="30">
        <v>890</v>
      </c>
      <c r="E14" s="18">
        <v>3239</v>
      </c>
      <c r="F14" s="13" t="s">
        <v>32</v>
      </c>
    </row>
    <row r="15" spans="1:7" x14ac:dyDescent="0.25">
      <c r="A15" s="12" t="s">
        <v>72</v>
      </c>
      <c r="B15" s="32" t="s">
        <v>73</v>
      </c>
      <c r="C15" s="2" t="s">
        <v>10</v>
      </c>
      <c r="D15" s="30">
        <v>62.5</v>
      </c>
      <c r="E15" s="18">
        <v>3235</v>
      </c>
      <c r="F15" s="2" t="s">
        <v>63</v>
      </c>
    </row>
    <row r="16" spans="1:7" x14ac:dyDescent="0.25">
      <c r="A16" s="2" t="s">
        <v>62</v>
      </c>
      <c r="B16" s="32" t="s">
        <v>55</v>
      </c>
      <c r="C16" s="2" t="s">
        <v>60</v>
      </c>
      <c r="D16" s="30">
        <v>625</v>
      </c>
      <c r="E16" s="18">
        <v>3239</v>
      </c>
      <c r="F16" s="2" t="s">
        <v>32</v>
      </c>
      <c r="G16" s="33"/>
    </row>
    <row r="17" spans="1:9" x14ac:dyDescent="0.25">
      <c r="A17" s="12" t="s">
        <v>31</v>
      </c>
      <c r="B17" s="2">
        <v>33679708526</v>
      </c>
      <c r="C17" s="2" t="s">
        <v>30</v>
      </c>
      <c r="D17" s="30">
        <v>76.33</v>
      </c>
      <c r="E17" s="18">
        <v>3239</v>
      </c>
      <c r="F17" s="2" t="s">
        <v>32</v>
      </c>
      <c r="G17" s="33"/>
    </row>
    <row r="18" spans="1:9" x14ac:dyDescent="0.25">
      <c r="A18" s="2" t="s">
        <v>43</v>
      </c>
      <c r="B18" s="2">
        <v>77351182595</v>
      </c>
      <c r="C18" s="2" t="s">
        <v>24</v>
      </c>
      <c r="D18" s="30">
        <v>212.5</v>
      </c>
      <c r="E18" s="18">
        <v>3232</v>
      </c>
      <c r="F18" s="15" t="s">
        <v>35</v>
      </c>
      <c r="G18" s="33"/>
    </row>
    <row r="19" spans="1:9" x14ac:dyDescent="0.25">
      <c r="A19" s="12" t="s">
        <v>31</v>
      </c>
      <c r="B19" s="2">
        <v>33679708526</v>
      </c>
      <c r="C19" s="2" t="s">
        <v>30</v>
      </c>
      <c r="D19" s="30">
        <v>37.5</v>
      </c>
      <c r="E19" s="18">
        <v>3239</v>
      </c>
      <c r="F19" s="2" t="s">
        <v>32</v>
      </c>
      <c r="G19" s="33"/>
    </row>
    <row r="20" spans="1:9" x14ac:dyDescent="0.25">
      <c r="A20" s="12" t="s">
        <v>37</v>
      </c>
      <c r="B20" s="14">
        <v>29524210204</v>
      </c>
      <c r="C20" s="12" t="s">
        <v>8</v>
      </c>
      <c r="D20" s="31">
        <v>70.88</v>
      </c>
      <c r="E20" s="17">
        <v>3231</v>
      </c>
      <c r="F20" s="13" t="s">
        <v>34</v>
      </c>
      <c r="G20" s="33"/>
    </row>
    <row r="21" spans="1:9" x14ac:dyDescent="0.25">
      <c r="A21" s="12" t="s">
        <v>11</v>
      </c>
      <c r="B21" s="2">
        <v>68419124305</v>
      </c>
      <c r="C21" s="2" t="s">
        <v>8</v>
      </c>
      <c r="D21" s="30">
        <v>10.62</v>
      </c>
      <c r="E21" s="18">
        <v>3231</v>
      </c>
      <c r="F21" s="2" t="s">
        <v>34</v>
      </c>
      <c r="G21" s="33"/>
    </row>
    <row r="22" spans="1:9" ht="30" x14ac:dyDescent="0.25">
      <c r="A22" s="12" t="s">
        <v>81</v>
      </c>
      <c r="B22" s="2">
        <v>98244558721</v>
      </c>
      <c r="C22" s="2" t="s">
        <v>10</v>
      </c>
      <c r="D22" s="30">
        <v>17.3</v>
      </c>
      <c r="E22" s="18">
        <v>3234</v>
      </c>
      <c r="F22" s="13" t="s">
        <v>40</v>
      </c>
      <c r="G22" s="33"/>
    </row>
    <row r="23" spans="1:9" x14ac:dyDescent="0.25">
      <c r="A23" s="2" t="s">
        <v>36</v>
      </c>
      <c r="B23" s="2">
        <v>53973515423</v>
      </c>
      <c r="C23" s="2" t="s">
        <v>10</v>
      </c>
      <c r="D23" s="30">
        <v>87.53</v>
      </c>
      <c r="E23" s="18">
        <v>3234</v>
      </c>
      <c r="F23" s="13" t="s">
        <v>40</v>
      </c>
      <c r="G23" s="27"/>
    </row>
    <row r="24" spans="1:9" x14ac:dyDescent="0.25">
      <c r="A24" s="12" t="s">
        <v>39</v>
      </c>
      <c r="B24" s="14">
        <v>87311810356</v>
      </c>
      <c r="C24" s="12" t="s">
        <v>41</v>
      </c>
      <c r="D24" s="31">
        <v>28.47</v>
      </c>
      <c r="E24" s="17">
        <v>3231</v>
      </c>
      <c r="F24" s="15" t="s">
        <v>34</v>
      </c>
      <c r="G24" s="33"/>
    </row>
    <row r="25" spans="1:9" x14ac:dyDescent="0.25">
      <c r="A25" s="12" t="s">
        <v>44</v>
      </c>
      <c r="B25" s="2">
        <v>63073332379</v>
      </c>
      <c r="C25" s="2" t="s">
        <v>8</v>
      </c>
      <c r="D25" s="30">
        <v>2057.41</v>
      </c>
      <c r="E25" s="18">
        <v>3223</v>
      </c>
      <c r="F25" s="2" t="s">
        <v>42</v>
      </c>
      <c r="G25" s="33"/>
    </row>
    <row r="26" spans="1:9" x14ac:dyDescent="0.25">
      <c r="A26" s="12" t="s">
        <v>111</v>
      </c>
      <c r="B26" s="2">
        <v>91591564577</v>
      </c>
      <c r="C26" s="2" t="s">
        <v>8</v>
      </c>
      <c r="D26" s="30">
        <v>101.54</v>
      </c>
      <c r="E26" s="18">
        <v>3238</v>
      </c>
      <c r="F26" s="2" t="s">
        <v>33</v>
      </c>
      <c r="G26" s="33"/>
    </row>
    <row r="27" spans="1:9" x14ac:dyDescent="0.25">
      <c r="A27" s="12" t="s">
        <v>38</v>
      </c>
      <c r="B27" s="2">
        <v>81793146560</v>
      </c>
      <c r="C27" s="2" t="s">
        <v>8</v>
      </c>
      <c r="D27" s="30">
        <v>44.05</v>
      </c>
      <c r="E27" s="18">
        <v>3231</v>
      </c>
      <c r="F27" s="2" t="s">
        <v>34</v>
      </c>
      <c r="G27" s="33"/>
    </row>
    <row r="28" spans="1:9" x14ac:dyDescent="0.25">
      <c r="A28" s="12" t="s">
        <v>112</v>
      </c>
      <c r="B28" s="2">
        <v>52508873833</v>
      </c>
      <c r="C28" s="2" t="s">
        <v>8</v>
      </c>
      <c r="D28" s="30">
        <v>24.32</v>
      </c>
      <c r="E28" s="18">
        <v>3221</v>
      </c>
      <c r="F28" s="2" t="s">
        <v>45</v>
      </c>
      <c r="G28" s="33"/>
      <c r="H28" s="1"/>
    </row>
    <row r="29" spans="1:9" x14ac:dyDescent="0.25">
      <c r="A29" s="12" t="s">
        <v>113</v>
      </c>
      <c r="B29" s="2">
        <v>71642207963</v>
      </c>
      <c r="C29" s="2" t="s">
        <v>8</v>
      </c>
      <c r="D29" s="30">
        <v>114.74</v>
      </c>
      <c r="E29" s="18">
        <v>3221</v>
      </c>
      <c r="F29" s="2" t="s">
        <v>45</v>
      </c>
      <c r="G29" s="33"/>
      <c r="H29" s="1"/>
    </row>
    <row r="30" spans="1:9" x14ac:dyDescent="0.25">
      <c r="A30" s="12" t="s">
        <v>53</v>
      </c>
      <c r="B30" s="2">
        <v>43965974818</v>
      </c>
      <c r="C30" s="2" t="s">
        <v>8</v>
      </c>
      <c r="D30" s="30">
        <v>24.47</v>
      </c>
      <c r="E30" s="18">
        <v>3223</v>
      </c>
      <c r="F30" s="2" t="s">
        <v>42</v>
      </c>
      <c r="G30" s="33"/>
      <c r="H30" s="1"/>
    </row>
    <row r="31" spans="1:9" x14ac:dyDescent="0.25">
      <c r="A31" s="12" t="s">
        <v>114</v>
      </c>
      <c r="B31" s="32" t="s">
        <v>115</v>
      </c>
      <c r="C31" s="2" t="s">
        <v>8</v>
      </c>
      <c r="D31" s="26">
        <v>90</v>
      </c>
      <c r="E31" s="18">
        <v>3213</v>
      </c>
      <c r="F31" s="43" t="s">
        <v>116</v>
      </c>
      <c r="G31" s="33"/>
      <c r="H31" s="1"/>
    </row>
    <row r="32" spans="1:9" x14ac:dyDescent="0.25">
      <c r="A32" s="12" t="s">
        <v>114</v>
      </c>
      <c r="B32" s="32" t="s">
        <v>115</v>
      </c>
      <c r="C32" s="2" t="s">
        <v>8</v>
      </c>
      <c r="D32" s="26">
        <v>120</v>
      </c>
      <c r="E32" s="18">
        <v>3213</v>
      </c>
      <c r="F32" s="43" t="s">
        <v>116</v>
      </c>
      <c r="G32" s="33"/>
      <c r="H32" s="1"/>
      <c r="I32" s="1"/>
    </row>
    <row r="33" spans="1:9" x14ac:dyDescent="0.25">
      <c r="A33" s="12" t="s">
        <v>117</v>
      </c>
      <c r="B33" s="32" t="s">
        <v>118</v>
      </c>
      <c r="C33" s="2" t="s">
        <v>8</v>
      </c>
      <c r="D33" s="26">
        <v>50</v>
      </c>
      <c r="E33" s="18">
        <v>3239</v>
      </c>
      <c r="F33" s="41" t="s">
        <v>32</v>
      </c>
      <c r="G33" s="33"/>
      <c r="H33" s="1"/>
      <c r="I33" s="1"/>
    </row>
    <row r="34" spans="1:9" x14ac:dyDescent="0.25">
      <c r="A34" s="2" t="s">
        <v>70</v>
      </c>
      <c r="B34" s="2">
        <v>87554739209</v>
      </c>
      <c r="C34" s="2" t="s">
        <v>10</v>
      </c>
      <c r="D34" s="30">
        <v>37.75</v>
      </c>
      <c r="E34" s="18">
        <v>3234</v>
      </c>
      <c r="F34" s="2" t="s">
        <v>40</v>
      </c>
      <c r="H34" s="1"/>
      <c r="I34" s="1"/>
    </row>
    <row r="35" spans="1:9" x14ac:dyDescent="0.25">
      <c r="A35" s="2" t="s">
        <v>12</v>
      </c>
      <c r="B35" s="2">
        <v>85821130368</v>
      </c>
      <c r="C35" s="2" t="s">
        <v>8</v>
      </c>
      <c r="D35" s="30">
        <v>2.83</v>
      </c>
      <c r="E35" s="18">
        <v>3238</v>
      </c>
      <c r="F35" s="2" t="s">
        <v>33</v>
      </c>
      <c r="H35" s="1"/>
      <c r="I35" s="1"/>
    </row>
    <row r="36" spans="1:9" x14ac:dyDescent="0.25">
      <c r="A36" s="12" t="s">
        <v>121</v>
      </c>
      <c r="B36" s="32" t="s">
        <v>122</v>
      </c>
      <c r="C36" s="2" t="s">
        <v>10</v>
      </c>
      <c r="D36" s="26">
        <v>15.76</v>
      </c>
      <c r="E36" s="18">
        <v>3221</v>
      </c>
      <c r="F36" s="2" t="s">
        <v>45</v>
      </c>
      <c r="H36" s="1"/>
      <c r="I36" s="1"/>
    </row>
    <row r="37" spans="1:9" x14ac:dyDescent="0.25">
      <c r="A37" s="12"/>
      <c r="C37" s="2"/>
      <c r="D37" s="26"/>
      <c r="E37" s="18"/>
      <c r="F37" s="41"/>
      <c r="H37" s="1"/>
    </row>
    <row r="38" spans="1:9" x14ac:dyDescent="0.25">
      <c r="A38" s="12"/>
      <c r="B38" s="32"/>
      <c r="C38" s="2"/>
      <c r="D38" s="26"/>
      <c r="E38" s="18"/>
      <c r="F38" s="41"/>
      <c r="H38" s="1"/>
    </row>
    <row r="39" spans="1:9" x14ac:dyDescent="0.25">
      <c r="A39" s="47" t="s">
        <v>127</v>
      </c>
      <c r="B39" s="48"/>
      <c r="C39" s="48"/>
      <c r="D39" s="46">
        <v>366.37</v>
      </c>
      <c r="E39" s="18"/>
      <c r="F39" s="41"/>
      <c r="H39" s="1"/>
    </row>
    <row r="40" spans="1:9" x14ac:dyDescent="0.25">
      <c r="A40" s="47" t="s">
        <v>127</v>
      </c>
      <c r="B40" s="48"/>
      <c r="C40" s="48"/>
      <c r="D40" s="46">
        <v>1298.01</v>
      </c>
      <c r="E40" s="18"/>
      <c r="F40" s="41"/>
    </row>
    <row r="41" spans="1:9" x14ac:dyDescent="0.25">
      <c r="A41" s="22" t="s">
        <v>16</v>
      </c>
      <c r="B41" s="23"/>
      <c r="C41" s="23"/>
      <c r="D41" s="24">
        <f>SUM(D4:D40)</f>
        <v>10350.099999999999</v>
      </c>
      <c r="E41" s="25"/>
      <c r="F41" s="23"/>
      <c r="H41" s="1"/>
    </row>
    <row r="42" spans="1:9" x14ac:dyDescent="0.25">
      <c r="A42" s="64" t="s">
        <v>92</v>
      </c>
      <c r="B42" s="65"/>
      <c r="C42" s="65"/>
      <c r="D42" s="65"/>
      <c r="E42" s="65"/>
      <c r="F42" s="65"/>
    </row>
    <row r="43" spans="1:9" ht="45" x14ac:dyDescent="0.25">
      <c r="A43" s="9" t="s">
        <v>0</v>
      </c>
      <c r="B43" s="9" t="s">
        <v>1</v>
      </c>
      <c r="C43" s="10" t="s">
        <v>3</v>
      </c>
      <c r="D43" s="11" t="s">
        <v>2</v>
      </c>
      <c r="E43" s="35" t="s">
        <v>49</v>
      </c>
      <c r="F43" s="9" t="s">
        <v>26</v>
      </c>
    </row>
    <row r="44" spans="1:9" x14ac:dyDescent="0.25">
      <c r="A44" s="12" t="s">
        <v>98</v>
      </c>
      <c r="B44" s="32" t="s">
        <v>99</v>
      </c>
      <c r="C44" s="2" t="s">
        <v>10</v>
      </c>
      <c r="D44" s="30">
        <v>144.5</v>
      </c>
      <c r="E44" s="18">
        <v>3293</v>
      </c>
      <c r="F44" s="2" t="s">
        <v>28</v>
      </c>
      <c r="G44" s="33"/>
    </row>
    <row r="45" spans="1:9" x14ac:dyDescent="0.25">
      <c r="A45" s="12" t="s">
        <v>98</v>
      </c>
      <c r="B45" s="32" t="s">
        <v>99</v>
      </c>
      <c r="C45" s="2" t="s">
        <v>10</v>
      </c>
      <c r="D45" s="30">
        <v>102.5</v>
      </c>
      <c r="E45" s="18">
        <v>3293</v>
      </c>
      <c r="F45" s="2" t="s">
        <v>28</v>
      </c>
      <c r="G45" s="33"/>
    </row>
    <row r="46" spans="1:9" x14ac:dyDescent="0.25">
      <c r="A46" s="12" t="s">
        <v>100</v>
      </c>
      <c r="B46" s="32" t="s">
        <v>101</v>
      </c>
      <c r="C46" s="2" t="s">
        <v>8</v>
      </c>
      <c r="D46" s="30">
        <v>360</v>
      </c>
      <c r="E46" s="18">
        <v>3222</v>
      </c>
      <c r="F46" s="2" t="s">
        <v>102</v>
      </c>
      <c r="G46" s="33"/>
    </row>
    <row r="47" spans="1:9" x14ac:dyDescent="0.25">
      <c r="A47" s="2" t="s">
        <v>103</v>
      </c>
      <c r="B47" s="2">
        <v>48846767953</v>
      </c>
      <c r="C47" s="2" t="s">
        <v>8</v>
      </c>
      <c r="D47" s="30">
        <v>30</v>
      </c>
      <c r="E47" s="18">
        <v>3222</v>
      </c>
      <c r="F47" s="2" t="s">
        <v>104</v>
      </c>
      <c r="G47" s="33"/>
    </row>
    <row r="48" spans="1:9" x14ac:dyDescent="0.25">
      <c r="A48" s="2" t="s">
        <v>109</v>
      </c>
      <c r="B48" s="2">
        <v>18432368449</v>
      </c>
      <c r="C48" s="2" t="s">
        <v>8</v>
      </c>
      <c r="D48" s="44">
        <v>232.75</v>
      </c>
      <c r="E48" s="2">
        <v>3222</v>
      </c>
      <c r="F48" s="2" t="s">
        <v>104</v>
      </c>
    </row>
    <row r="49" spans="1:6" x14ac:dyDescent="0.25">
      <c r="A49" s="2" t="s">
        <v>110</v>
      </c>
      <c r="B49" s="2">
        <v>25975412650</v>
      </c>
      <c r="C49" s="2" t="s">
        <v>13</v>
      </c>
      <c r="D49" s="44">
        <v>108.37</v>
      </c>
      <c r="E49" s="2">
        <v>3237</v>
      </c>
      <c r="F49" s="2" t="s">
        <v>27</v>
      </c>
    </row>
    <row r="50" spans="1:6" x14ac:dyDescent="0.25">
      <c r="A50" s="2" t="s">
        <v>109</v>
      </c>
      <c r="B50" s="2">
        <v>18432368449</v>
      </c>
      <c r="C50" s="2" t="s">
        <v>8</v>
      </c>
      <c r="D50" s="26">
        <v>100.5</v>
      </c>
      <c r="E50" s="2">
        <v>3222</v>
      </c>
      <c r="F50" s="2" t="s">
        <v>104</v>
      </c>
    </row>
    <row r="51" spans="1:6" x14ac:dyDescent="0.25">
      <c r="A51" s="2" t="s">
        <v>119</v>
      </c>
      <c r="B51" s="2">
        <v>27826903779</v>
      </c>
      <c r="C51" s="2" t="s">
        <v>120</v>
      </c>
      <c r="D51" s="44">
        <v>192.57</v>
      </c>
      <c r="E51" s="2">
        <v>3222</v>
      </c>
      <c r="F51" s="2" t="s">
        <v>104</v>
      </c>
    </row>
    <row r="52" spans="1:6" x14ac:dyDescent="0.25">
      <c r="A52" s="12" t="s">
        <v>123</v>
      </c>
      <c r="B52" s="32" t="s">
        <v>124</v>
      </c>
      <c r="C52" s="2" t="s">
        <v>10</v>
      </c>
      <c r="D52" s="26">
        <v>27.57</v>
      </c>
      <c r="E52" s="18">
        <v>3293</v>
      </c>
      <c r="F52" s="41" t="s">
        <v>28</v>
      </c>
    </row>
    <row r="53" spans="1:6" x14ac:dyDescent="0.25">
      <c r="A53" s="12" t="s">
        <v>125</v>
      </c>
      <c r="B53">
        <v>38516259243</v>
      </c>
      <c r="C53" s="2" t="s">
        <v>10</v>
      </c>
      <c r="D53" s="26">
        <v>5.5</v>
      </c>
      <c r="E53" s="18">
        <v>3222</v>
      </c>
      <c r="F53" s="41" t="s">
        <v>126</v>
      </c>
    </row>
    <row r="54" spans="1:6" x14ac:dyDescent="0.25">
      <c r="A54" s="22" t="s">
        <v>17</v>
      </c>
      <c r="B54" s="23"/>
      <c r="C54" s="23"/>
      <c r="D54" s="24">
        <f>SUM(D44:D53)</f>
        <v>1304.2599999999998</v>
      </c>
      <c r="E54" s="25"/>
      <c r="F54" s="23"/>
    </row>
    <row r="55" spans="1:6" x14ac:dyDescent="0.25">
      <c r="A55" s="22" t="s">
        <v>18</v>
      </c>
      <c r="B55" s="23"/>
      <c r="C55" s="23"/>
      <c r="D55" s="24">
        <f>SUM(D41,D54)</f>
        <v>11654.359999999999</v>
      </c>
      <c r="E55" s="24"/>
      <c r="F55" s="23"/>
    </row>
    <row r="57" spans="1:6" ht="60" customHeight="1" x14ac:dyDescent="0.25">
      <c r="A57" s="66" t="s">
        <v>93</v>
      </c>
      <c r="B57" s="67"/>
      <c r="C57" s="67"/>
      <c r="D57" s="67"/>
      <c r="E57" s="67"/>
      <c r="F57" s="67"/>
    </row>
  </sheetData>
  <mergeCells count="2">
    <mergeCell ref="A42:F42"/>
    <mergeCell ref="A57:F5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96A7-46EE-419C-8995-E648FE4B080F}">
  <dimension ref="A1:I51"/>
  <sheetViews>
    <sheetView topLeftCell="A25" workbookViewId="0">
      <selection activeCell="H35" sqref="H35:H38"/>
    </sheetView>
  </sheetViews>
  <sheetFormatPr defaultColWidth="9.140625" defaultRowHeight="15" x14ac:dyDescent="0.25"/>
  <cols>
    <col min="1" max="1" width="38.5703125" style="50" customWidth="1"/>
    <col min="2" max="2" width="13" style="50" customWidth="1"/>
    <col min="3" max="3" width="15.85546875" style="50" customWidth="1"/>
    <col min="4" max="4" width="12.42578125" style="1" customWidth="1"/>
    <col min="5" max="5" width="9" style="1" customWidth="1"/>
    <col min="6" max="6" width="41.7109375" style="50" customWidth="1"/>
    <col min="7" max="7" width="7.5703125" style="50" customWidth="1"/>
    <col min="8" max="10" width="15.42578125" style="50" customWidth="1"/>
    <col min="11" max="16384" width="9.140625" style="50"/>
  </cols>
  <sheetData>
    <row r="1" spans="1:7" ht="15.75" x14ac:dyDescent="0.25">
      <c r="A1" s="5" t="s">
        <v>23</v>
      </c>
      <c r="B1" s="5"/>
      <c r="C1" s="5"/>
    </row>
    <row r="2" spans="1:7" x14ac:dyDescent="0.25">
      <c r="A2" s="49" t="s">
        <v>163</v>
      </c>
      <c r="B2" s="49"/>
      <c r="C2" s="49"/>
    </row>
    <row r="3" spans="1:7" ht="54" customHeight="1" x14ac:dyDescent="0.25">
      <c r="A3" s="9" t="s">
        <v>0</v>
      </c>
      <c r="B3" s="9" t="s">
        <v>1</v>
      </c>
      <c r="C3" s="28" t="s">
        <v>3</v>
      </c>
      <c r="D3" s="11" t="s">
        <v>2</v>
      </c>
      <c r="E3" s="29" t="s">
        <v>49</v>
      </c>
      <c r="F3" s="9" t="s">
        <v>26</v>
      </c>
    </row>
    <row r="4" spans="1:7" x14ac:dyDescent="0.25">
      <c r="A4" s="12" t="s">
        <v>133</v>
      </c>
      <c r="B4" s="14">
        <v>89338385732</v>
      </c>
      <c r="C4" s="12" t="s">
        <v>134</v>
      </c>
      <c r="D4" s="30">
        <v>220.35</v>
      </c>
      <c r="E4" s="18">
        <v>3238</v>
      </c>
      <c r="F4" s="2" t="s">
        <v>33</v>
      </c>
    </row>
    <row r="5" spans="1:7" x14ac:dyDescent="0.25">
      <c r="A5" s="12" t="s">
        <v>94</v>
      </c>
      <c r="B5" s="2">
        <v>88435203451</v>
      </c>
      <c r="C5" s="2" t="s">
        <v>10</v>
      </c>
      <c r="D5" s="30">
        <v>187.5</v>
      </c>
      <c r="E5" s="18">
        <v>3233</v>
      </c>
      <c r="F5" s="2" t="s">
        <v>95</v>
      </c>
      <c r="G5" s="33"/>
    </row>
    <row r="6" spans="1:7" x14ac:dyDescent="0.25">
      <c r="A6" s="2" t="s">
        <v>138</v>
      </c>
      <c r="B6" s="2">
        <v>44670908452</v>
      </c>
      <c r="C6" s="2" t="s">
        <v>139</v>
      </c>
      <c r="D6" s="30">
        <v>821.25</v>
      </c>
      <c r="E6" s="18">
        <v>3239</v>
      </c>
      <c r="F6" s="15" t="s">
        <v>32</v>
      </c>
    </row>
    <row r="7" spans="1:7" ht="14.45" customHeight="1" x14ac:dyDescent="0.25">
      <c r="A7" s="12" t="s">
        <v>72</v>
      </c>
      <c r="B7" s="32" t="s">
        <v>73</v>
      </c>
      <c r="C7" s="2" t="s">
        <v>10</v>
      </c>
      <c r="D7" s="30">
        <v>62.5</v>
      </c>
      <c r="E7" s="18">
        <v>3235</v>
      </c>
      <c r="F7" s="2" t="s">
        <v>63</v>
      </c>
    </row>
    <row r="8" spans="1:7" x14ac:dyDescent="0.25">
      <c r="A8" s="12" t="s">
        <v>54</v>
      </c>
      <c r="B8" s="14">
        <v>15526597734</v>
      </c>
      <c r="C8" s="12" t="s">
        <v>8</v>
      </c>
      <c r="D8" s="31">
        <v>57.44</v>
      </c>
      <c r="E8" s="17">
        <v>3232</v>
      </c>
      <c r="F8" s="15" t="s">
        <v>35</v>
      </c>
      <c r="G8" s="33"/>
    </row>
    <row r="9" spans="1:7" x14ac:dyDescent="0.25">
      <c r="A9" s="12" t="s">
        <v>31</v>
      </c>
      <c r="B9" s="2">
        <v>33679708526</v>
      </c>
      <c r="C9" s="2" t="s">
        <v>30</v>
      </c>
      <c r="D9" s="30">
        <v>37.5</v>
      </c>
      <c r="E9" s="18">
        <v>3239</v>
      </c>
      <c r="F9" s="2" t="s">
        <v>32</v>
      </c>
      <c r="G9" s="33"/>
    </row>
    <row r="10" spans="1:7" x14ac:dyDescent="0.25">
      <c r="A10" s="2" t="s">
        <v>43</v>
      </c>
      <c r="B10" s="2">
        <v>77351182595</v>
      </c>
      <c r="C10" s="2" t="s">
        <v>24</v>
      </c>
      <c r="D10" s="30">
        <v>212.5</v>
      </c>
      <c r="E10" s="18">
        <v>3232</v>
      </c>
      <c r="F10" s="15" t="s">
        <v>35</v>
      </c>
      <c r="G10" s="33"/>
    </row>
    <row r="11" spans="1:7" x14ac:dyDescent="0.25">
      <c r="A11" s="12" t="s">
        <v>31</v>
      </c>
      <c r="B11" s="2">
        <v>33679708526</v>
      </c>
      <c r="C11" s="2" t="s">
        <v>30</v>
      </c>
      <c r="D11" s="30">
        <v>76.33</v>
      </c>
      <c r="E11" s="18">
        <v>3239</v>
      </c>
      <c r="F11" s="2" t="s">
        <v>32</v>
      </c>
      <c r="G11" s="33"/>
    </row>
    <row r="12" spans="1:7" x14ac:dyDescent="0.25">
      <c r="A12" s="12" t="s">
        <v>140</v>
      </c>
      <c r="B12" s="2">
        <v>90822859760</v>
      </c>
      <c r="C12" s="2" t="s">
        <v>141</v>
      </c>
      <c r="D12" s="30">
        <v>8737.5</v>
      </c>
      <c r="E12" s="18">
        <v>3237</v>
      </c>
      <c r="F12" s="2" t="s">
        <v>142</v>
      </c>
      <c r="G12" s="33"/>
    </row>
    <row r="13" spans="1:7" x14ac:dyDescent="0.25">
      <c r="A13" s="2" t="s">
        <v>29</v>
      </c>
      <c r="B13" s="32" t="s">
        <v>143</v>
      </c>
      <c r="C13" s="2" t="s">
        <v>10</v>
      </c>
      <c r="D13" s="30">
        <v>125.8</v>
      </c>
      <c r="E13" s="18">
        <v>3221</v>
      </c>
      <c r="F13" s="2" t="s">
        <v>45</v>
      </c>
      <c r="G13" s="33"/>
    </row>
    <row r="14" spans="1:7" x14ac:dyDescent="0.25">
      <c r="A14" s="12" t="s">
        <v>11</v>
      </c>
      <c r="B14" s="2">
        <v>68419124305</v>
      </c>
      <c r="C14" s="2" t="s">
        <v>8</v>
      </c>
      <c r="D14" s="30">
        <v>10.62</v>
      </c>
      <c r="E14" s="18">
        <v>3231</v>
      </c>
      <c r="F14" s="2" t="s">
        <v>34</v>
      </c>
      <c r="G14" s="33"/>
    </row>
    <row r="15" spans="1:7" x14ac:dyDescent="0.25">
      <c r="A15" s="12" t="s">
        <v>94</v>
      </c>
      <c r="B15" s="2">
        <v>88435203451</v>
      </c>
      <c r="C15" s="2" t="s">
        <v>10</v>
      </c>
      <c r="D15" s="30">
        <v>2625</v>
      </c>
      <c r="E15" s="18">
        <v>3239</v>
      </c>
      <c r="F15" s="2" t="s">
        <v>32</v>
      </c>
    </row>
    <row r="16" spans="1:7" x14ac:dyDescent="0.25">
      <c r="A16" s="2" t="s">
        <v>36</v>
      </c>
      <c r="B16" s="2">
        <v>53973515423</v>
      </c>
      <c r="C16" s="2" t="s">
        <v>10</v>
      </c>
      <c r="D16" s="30">
        <v>87.53</v>
      </c>
      <c r="E16" s="18">
        <v>3234</v>
      </c>
      <c r="F16" s="13" t="s">
        <v>40</v>
      </c>
    </row>
    <row r="17" spans="1:8" x14ac:dyDescent="0.25">
      <c r="A17" s="12" t="s">
        <v>39</v>
      </c>
      <c r="B17" s="14">
        <v>87311810356</v>
      </c>
      <c r="C17" s="12" t="s">
        <v>41</v>
      </c>
      <c r="D17" s="31">
        <v>79.39</v>
      </c>
      <c r="E17" s="17">
        <v>3231</v>
      </c>
      <c r="F17" s="15" t="s">
        <v>34</v>
      </c>
      <c r="G17" s="33"/>
    </row>
    <row r="18" spans="1:8" x14ac:dyDescent="0.25">
      <c r="A18" s="12" t="s">
        <v>39</v>
      </c>
      <c r="B18" s="14">
        <v>87311810356</v>
      </c>
      <c r="C18" s="12" t="s">
        <v>41</v>
      </c>
      <c r="D18" s="31">
        <v>1.65</v>
      </c>
      <c r="E18" s="17">
        <v>3231</v>
      </c>
      <c r="F18" s="15" t="s">
        <v>34</v>
      </c>
      <c r="G18" s="33"/>
      <c r="H18" s="54"/>
    </row>
    <row r="19" spans="1:8" x14ac:dyDescent="0.25">
      <c r="A19" s="2" t="s">
        <v>96</v>
      </c>
      <c r="B19" s="32" t="s">
        <v>97</v>
      </c>
      <c r="C19" s="2" t="s">
        <v>10</v>
      </c>
      <c r="D19" s="30">
        <v>58.06</v>
      </c>
      <c r="E19" s="18">
        <v>3232</v>
      </c>
      <c r="F19" s="15" t="s">
        <v>35</v>
      </c>
      <c r="G19" s="33"/>
      <c r="H19" s="54"/>
    </row>
    <row r="20" spans="1:8" x14ac:dyDescent="0.25">
      <c r="A20" s="2" t="s">
        <v>62</v>
      </c>
      <c r="B20" s="32" t="s">
        <v>55</v>
      </c>
      <c r="C20" s="2" t="s">
        <v>60</v>
      </c>
      <c r="D20" s="30">
        <v>625</v>
      </c>
      <c r="E20" s="18">
        <v>3239</v>
      </c>
      <c r="F20" s="2" t="s">
        <v>32</v>
      </c>
      <c r="G20" s="33"/>
      <c r="H20" s="54"/>
    </row>
    <row r="21" spans="1:8" x14ac:dyDescent="0.25">
      <c r="A21" s="12" t="s">
        <v>37</v>
      </c>
      <c r="B21" s="14">
        <v>29524210204</v>
      </c>
      <c r="C21" s="12" t="s">
        <v>8</v>
      </c>
      <c r="D21" s="31">
        <v>72.13</v>
      </c>
      <c r="E21" s="17">
        <v>3231</v>
      </c>
      <c r="F21" s="13" t="s">
        <v>34</v>
      </c>
      <c r="G21" s="33"/>
      <c r="H21" s="54"/>
    </row>
    <row r="22" spans="1:8" x14ac:dyDescent="0.25">
      <c r="A22" s="12" t="s">
        <v>38</v>
      </c>
      <c r="B22" s="2">
        <v>81793146560</v>
      </c>
      <c r="C22" s="2" t="s">
        <v>8</v>
      </c>
      <c r="D22" s="30">
        <v>55.48</v>
      </c>
      <c r="E22" s="18">
        <v>3231</v>
      </c>
      <c r="F22" s="2" t="s">
        <v>34</v>
      </c>
      <c r="G22" s="33"/>
      <c r="H22" s="54"/>
    </row>
    <row r="23" spans="1:8" x14ac:dyDescent="0.25">
      <c r="A23" s="12" t="s">
        <v>144</v>
      </c>
      <c r="B23" s="2">
        <v>37699781357</v>
      </c>
      <c r="C23" s="2" t="s">
        <v>145</v>
      </c>
      <c r="D23" s="30">
        <v>31.74</v>
      </c>
      <c r="E23" s="18">
        <v>3232</v>
      </c>
      <c r="F23" s="15" t="s">
        <v>35</v>
      </c>
      <c r="G23" s="33"/>
    </row>
    <row r="24" spans="1:8" x14ac:dyDescent="0.25">
      <c r="A24" s="12" t="s">
        <v>146</v>
      </c>
      <c r="B24" s="2">
        <v>96529281689</v>
      </c>
      <c r="C24" s="2" t="s">
        <v>10</v>
      </c>
      <c r="D24" s="30">
        <v>126</v>
      </c>
      <c r="E24" s="18">
        <v>3232</v>
      </c>
      <c r="F24" s="2" t="s">
        <v>35</v>
      </c>
      <c r="G24" s="27"/>
    </row>
    <row r="25" spans="1:8" ht="30" x14ac:dyDescent="0.25">
      <c r="A25" s="12" t="s">
        <v>81</v>
      </c>
      <c r="B25" s="2">
        <v>98244558721</v>
      </c>
      <c r="C25" s="2" t="s">
        <v>10</v>
      </c>
      <c r="D25" s="30">
        <v>17.3</v>
      </c>
      <c r="E25" s="18">
        <v>3234</v>
      </c>
      <c r="F25" s="13" t="s">
        <v>40</v>
      </c>
      <c r="G25" s="33"/>
    </row>
    <row r="26" spans="1:8" x14ac:dyDescent="0.25">
      <c r="A26" s="12" t="s">
        <v>130</v>
      </c>
      <c r="B26" s="2">
        <v>25975412650</v>
      </c>
      <c r="C26" s="2" t="s">
        <v>13</v>
      </c>
      <c r="D26" s="30">
        <v>92.89</v>
      </c>
      <c r="E26" s="18">
        <v>3237</v>
      </c>
      <c r="F26" s="2" t="s">
        <v>27</v>
      </c>
      <c r="G26" s="33"/>
    </row>
    <row r="27" spans="1:8" x14ac:dyDescent="0.25">
      <c r="A27" s="2" t="s">
        <v>150</v>
      </c>
      <c r="B27" s="2">
        <v>80886145488</v>
      </c>
      <c r="C27" s="2" t="s">
        <v>10</v>
      </c>
      <c r="D27" s="30">
        <v>50</v>
      </c>
      <c r="E27" s="18">
        <v>3239</v>
      </c>
      <c r="F27" s="2" t="s">
        <v>32</v>
      </c>
      <c r="G27" s="33"/>
    </row>
    <row r="28" spans="1:8" x14ac:dyDescent="0.25">
      <c r="A28" s="2" t="s">
        <v>150</v>
      </c>
      <c r="B28" s="2">
        <v>80886145488</v>
      </c>
      <c r="C28" s="2" t="s">
        <v>10</v>
      </c>
      <c r="D28" s="30">
        <v>48</v>
      </c>
      <c r="E28" s="18">
        <v>3239</v>
      </c>
      <c r="F28" s="2" t="s">
        <v>32</v>
      </c>
      <c r="G28" s="33"/>
    </row>
    <row r="29" spans="1:8" ht="30" x14ac:dyDescent="0.25">
      <c r="A29" s="12" t="s">
        <v>151</v>
      </c>
      <c r="B29" s="2">
        <v>65208209102</v>
      </c>
      <c r="C29" s="2" t="s">
        <v>8</v>
      </c>
      <c r="D29" s="30">
        <v>650</v>
      </c>
      <c r="E29" s="18">
        <v>3237</v>
      </c>
      <c r="F29" s="2" t="s">
        <v>27</v>
      </c>
      <c r="G29" s="33"/>
      <c r="H29" s="1"/>
    </row>
    <row r="30" spans="1:8" x14ac:dyDescent="0.25">
      <c r="A30" s="12" t="s">
        <v>44</v>
      </c>
      <c r="B30" s="2">
        <v>63073332379</v>
      </c>
      <c r="C30" s="2" t="s">
        <v>8</v>
      </c>
      <c r="D30" s="30">
        <v>783.45</v>
      </c>
      <c r="E30" s="18">
        <v>3223</v>
      </c>
      <c r="F30" s="2" t="s">
        <v>42</v>
      </c>
      <c r="G30" s="33"/>
      <c r="H30" s="1"/>
    </row>
    <row r="31" spans="1:8" x14ac:dyDescent="0.25">
      <c r="A31" s="12" t="s">
        <v>53</v>
      </c>
      <c r="B31" s="2">
        <v>43965974818</v>
      </c>
      <c r="C31" s="2" t="s">
        <v>8</v>
      </c>
      <c r="D31" s="30">
        <v>17.579999999999998</v>
      </c>
      <c r="E31" s="18">
        <v>3223</v>
      </c>
      <c r="F31" s="2" t="s">
        <v>42</v>
      </c>
      <c r="G31" s="33"/>
      <c r="H31" s="1"/>
    </row>
    <row r="32" spans="1:8" x14ac:dyDescent="0.25">
      <c r="A32" s="12" t="s">
        <v>111</v>
      </c>
      <c r="B32" s="2">
        <v>91591564577</v>
      </c>
      <c r="C32" s="2" t="s">
        <v>8</v>
      </c>
      <c r="D32" s="30">
        <v>101.54</v>
      </c>
      <c r="E32" s="18">
        <v>3238</v>
      </c>
      <c r="F32" s="2" t="s">
        <v>33</v>
      </c>
      <c r="G32" s="33"/>
      <c r="H32" s="1"/>
    </row>
    <row r="33" spans="1:9" x14ac:dyDescent="0.25">
      <c r="A33" s="12" t="s">
        <v>159</v>
      </c>
      <c r="B33" s="2">
        <v>88843556318</v>
      </c>
      <c r="C33" s="2" t="s">
        <v>10</v>
      </c>
      <c r="D33" s="30">
        <v>1166.69</v>
      </c>
      <c r="E33" s="18">
        <v>3234</v>
      </c>
      <c r="F33" s="2" t="s">
        <v>40</v>
      </c>
      <c r="G33" s="33"/>
      <c r="H33" s="1"/>
      <c r="I33" s="1"/>
    </row>
    <row r="34" spans="1:9" s="53" customFormat="1" x14ac:dyDescent="0.25">
      <c r="A34" s="2" t="s">
        <v>70</v>
      </c>
      <c r="B34" s="2">
        <v>87554739209</v>
      </c>
      <c r="C34" s="2" t="s">
        <v>10</v>
      </c>
      <c r="D34" s="30">
        <v>37.75</v>
      </c>
      <c r="E34" s="18">
        <v>3234</v>
      </c>
      <c r="F34" s="2" t="s">
        <v>40</v>
      </c>
      <c r="G34" s="33"/>
      <c r="H34" s="1"/>
      <c r="I34" s="1"/>
    </row>
    <row r="35" spans="1:9" s="53" customFormat="1" x14ac:dyDescent="0.25">
      <c r="A35" s="2" t="s">
        <v>12</v>
      </c>
      <c r="B35" s="2">
        <v>85821130368</v>
      </c>
      <c r="C35" s="2" t="s">
        <v>8</v>
      </c>
      <c r="D35" s="30">
        <v>3.58</v>
      </c>
      <c r="E35" s="18">
        <v>3238</v>
      </c>
      <c r="F35" s="2" t="s">
        <v>33</v>
      </c>
      <c r="G35" s="33"/>
      <c r="H35" s="1"/>
      <c r="I35" s="1"/>
    </row>
    <row r="36" spans="1:9" s="53" customFormat="1" x14ac:dyDescent="0.25">
      <c r="A36" s="12" t="s">
        <v>48</v>
      </c>
      <c r="B36" s="14">
        <v>52508873833</v>
      </c>
      <c r="C36" s="12" t="s">
        <v>13</v>
      </c>
      <c r="D36" s="30">
        <v>88.87</v>
      </c>
      <c r="E36" s="18">
        <v>3431</v>
      </c>
      <c r="F36" s="2" t="s">
        <v>50</v>
      </c>
      <c r="G36" s="33"/>
      <c r="H36" s="1"/>
      <c r="I36" s="1"/>
    </row>
    <row r="37" spans="1:9" x14ac:dyDescent="0.25">
      <c r="A37" s="22" t="s">
        <v>16</v>
      </c>
      <c r="B37" s="23"/>
      <c r="C37" s="23"/>
      <c r="D37" s="24">
        <f>SUM(D4:D36)</f>
        <v>17368.919999999998</v>
      </c>
      <c r="E37" s="25"/>
      <c r="F37" s="23"/>
      <c r="H37" s="1"/>
    </row>
    <row r="38" spans="1:9" x14ac:dyDescent="0.25">
      <c r="A38" s="64" t="s">
        <v>164</v>
      </c>
      <c r="B38" s="65"/>
      <c r="C38" s="65"/>
      <c r="D38" s="65"/>
      <c r="E38" s="65"/>
      <c r="F38" s="65"/>
      <c r="H38" s="1"/>
    </row>
    <row r="39" spans="1:9" ht="45" x14ac:dyDescent="0.25">
      <c r="A39" s="9" t="s">
        <v>0</v>
      </c>
      <c r="B39" s="9" t="s">
        <v>1</v>
      </c>
      <c r="C39" s="10" t="s">
        <v>3</v>
      </c>
      <c r="D39" s="11" t="s">
        <v>2</v>
      </c>
      <c r="E39" s="35" t="s">
        <v>49</v>
      </c>
      <c r="F39" s="9" t="s">
        <v>26</v>
      </c>
    </row>
    <row r="40" spans="1:9" x14ac:dyDescent="0.25">
      <c r="A40" s="12" t="s">
        <v>135</v>
      </c>
      <c r="B40" s="14">
        <v>38841317851</v>
      </c>
      <c r="C40" s="2" t="s">
        <v>136</v>
      </c>
      <c r="D40" s="30">
        <v>50.4</v>
      </c>
      <c r="E40" s="18">
        <v>3299</v>
      </c>
      <c r="F40" s="43" t="s">
        <v>137</v>
      </c>
      <c r="G40" s="33"/>
    </row>
    <row r="41" spans="1:9" x14ac:dyDescent="0.25">
      <c r="A41" s="2" t="s">
        <v>147</v>
      </c>
      <c r="B41" s="32" t="s">
        <v>148</v>
      </c>
      <c r="C41" s="2" t="s">
        <v>149</v>
      </c>
      <c r="D41" s="56">
        <v>1516.63</v>
      </c>
      <c r="E41" s="18">
        <v>3222</v>
      </c>
      <c r="F41" s="2" t="s">
        <v>104</v>
      </c>
      <c r="G41" s="52"/>
    </row>
    <row r="42" spans="1:9" x14ac:dyDescent="0.25">
      <c r="A42" s="2" t="s">
        <v>147</v>
      </c>
      <c r="B42" s="32" t="s">
        <v>148</v>
      </c>
      <c r="C42" s="2" t="s">
        <v>149</v>
      </c>
      <c r="D42" s="56">
        <v>1550.5</v>
      </c>
      <c r="E42" s="18">
        <v>3222</v>
      </c>
      <c r="F42" s="2" t="s">
        <v>104</v>
      </c>
      <c r="G42" s="52"/>
    </row>
    <row r="43" spans="1:9" s="53" customFormat="1" x14ac:dyDescent="0.25">
      <c r="A43" s="2" t="s">
        <v>147</v>
      </c>
      <c r="B43" s="32" t="s">
        <v>148</v>
      </c>
      <c r="C43" s="2" t="s">
        <v>149</v>
      </c>
      <c r="D43" s="56">
        <v>118.13</v>
      </c>
      <c r="E43" s="18">
        <v>3222</v>
      </c>
      <c r="F43" s="2" t="s">
        <v>104</v>
      </c>
      <c r="G43" s="52"/>
    </row>
    <row r="44" spans="1:9" s="53" customFormat="1" x14ac:dyDescent="0.25">
      <c r="A44" s="2" t="s">
        <v>147</v>
      </c>
      <c r="B44" s="32" t="s">
        <v>148</v>
      </c>
      <c r="C44" s="2" t="s">
        <v>149</v>
      </c>
      <c r="D44" s="56">
        <v>937.5</v>
      </c>
      <c r="E44" s="18">
        <v>3222</v>
      </c>
      <c r="F44" s="2" t="s">
        <v>104</v>
      </c>
      <c r="G44" s="52"/>
    </row>
    <row r="45" spans="1:9" s="53" customFormat="1" x14ac:dyDescent="0.25">
      <c r="A45" s="12" t="s">
        <v>152</v>
      </c>
      <c r="B45" s="32" t="s">
        <v>153</v>
      </c>
      <c r="C45" s="2" t="s">
        <v>154</v>
      </c>
      <c r="D45" s="30">
        <v>136.47999999999999</v>
      </c>
      <c r="E45" s="18">
        <v>3222</v>
      </c>
      <c r="F45" s="2" t="s">
        <v>155</v>
      </c>
      <c r="G45" s="52"/>
    </row>
    <row r="46" spans="1:9" s="55" customFormat="1" x14ac:dyDescent="0.25">
      <c r="A46" s="12" t="s">
        <v>94</v>
      </c>
      <c r="B46" s="2">
        <v>88435203451</v>
      </c>
      <c r="C46" s="2" t="s">
        <v>10</v>
      </c>
      <c r="D46" s="30">
        <v>350</v>
      </c>
      <c r="E46" s="18">
        <v>3222</v>
      </c>
      <c r="F46" s="2" t="s">
        <v>104</v>
      </c>
      <c r="G46" s="52"/>
    </row>
    <row r="47" spans="1:9" s="55" customFormat="1" x14ac:dyDescent="0.25">
      <c r="A47" s="12" t="s">
        <v>160</v>
      </c>
      <c r="B47" s="58" t="s">
        <v>128</v>
      </c>
      <c r="C47" s="2" t="s">
        <v>10</v>
      </c>
      <c r="D47" s="30">
        <v>150</v>
      </c>
      <c r="E47" s="18">
        <v>3222</v>
      </c>
      <c r="F47" s="2" t="s">
        <v>104</v>
      </c>
      <c r="G47" s="52"/>
    </row>
    <row r="48" spans="1:9" x14ac:dyDescent="0.25">
      <c r="A48" s="22" t="s">
        <v>17</v>
      </c>
      <c r="B48" s="51"/>
      <c r="C48" s="23"/>
      <c r="D48" s="24">
        <f>SUM(D40:D47)</f>
        <v>4809.6399999999994</v>
      </c>
      <c r="E48" s="25"/>
      <c r="F48" s="23"/>
    </row>
    <row r="49" spans="1:6" x14ac:dyDescent="0.25">
      <c r="A49" s="22" t="s">
        <v>162</v>
      </c>
      <c r="B49" s="23"/>
      <c r="C49" s="23"/>
      <c r="D49" s="24">
        <f>SUM(D37,D48)</f>
        <v>22178.559999999998</v>
      </c>
      <c r="E49" s="24"/>
      <c r="F49" s="23"/>
    </row>
    <row r="51" spans="1:6" ht="60" customHeight="1" x14ac:dyDescent="0.25">
      <c r="A51" s="66" t="s">
        <v>165</v>
      </c>
      <c r="B51" s="67"/>
      <c r="C51" s="67"/>
      <c r="D51" s="67"/>
      <c r="E51" s="67"/>
      <c r="F51" s="67"/>
    </row>
  </sheetData>
  <mergeCells count="2">
    <mergeCell ref="A38:F38"/>
    <mergeCell ref="A51:F5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A93F-3D77-4521-BA3A-D0E25CE1680E}">
  <dimension ref="A1:K21"/>
  <sheetViews>
    <sheetView tabSelected="1" workbookViewId="0">
      <selection activeCell="G16" sqref="G16"/>
    </sheetView>
  </sheetViews>
  <sheetFormatPr defaultColWidth="9.140625" defaultRowHeight="15" x14ac:dyDescent="0.25"/>
  <cols>
    <col min="1" max="1" width="34" style="50" customWidth="1"/>
    <col min="2" max="2" width="12.7109375" style="50" customWidth="1"/>
    <col min="3" max="3" width="9.28515625" style="50" customWidth="1"/>
    <col min="4" max="4" width="45.42578125" style="50" customWidth="1"/>
    <col min="5" max="5" width="9.85546875" style="50" customWidth="1"/>
    <col min="6" max="8" width="15.42578125" style="50" customWidth="1"/>
    <col min="9" max="16384" width="9.140625" style="50"/>
  </cols>
  <sheetData>
    <row r="1" spans="1:11" ht="15.75" x14ac:dyDescent="0.25">
      <c r="A1" s="5" t="s">
        <v>22</v>
      </c>
    </row>
    <row r="2" spans="1:11" x14ac:dyDescent="0.25">
      <c r="A2" s="49" t="s">
        <v>163</v>
      </c>
      <c r="B2" s="49"/>
      <c r="C2" s="49"/>
    </row>
    <row r="4" spans="1:11" ht="45" x14ac:dyDescent="0.25">
      <c r="A4" s="3" t="s">
        <v>4</v>
      </c>
      <c r="B4" s="4" t="s">
        <v>7</v>
      </c>
      <c r="C4" s="4" t="s">
        <v>25</v>
      </c>
      <c r="D4" s="4" t="s">
        <v>26</v>
      </c>
      <c r="F4" s="34"/>
    </row>
    <row r="5" spans="1:11" x14ac:dyDescent="0.25">
      <c r="A5" s="2" t="s">
        <v>5</v>
      </c>
      <c r="B5" s="30">
        <v>22138.560000000001</v>
      </c>
      <c r="C5" s="18">
        <v>3111</v>
      </c>
      <c r="D5" s="2" t="s">
        <v>64</v>
      </c>
      <c r="F5" s="34"/>
    </row>
    <row r="6" spans="1:11" x14ac:dyDescent="0.25">
      <c r="A6" s="2" t="s">
        <v>5</v>
      </c>
      <c r="B6" s="30"/>
      <c r="C6" s="18">
        <v>3121</v>
      </c>
      <c r="D6" s="2" t="s">
        <v>129</v>
      </c>
      <c r="F6" s="34"/>
    </row>
    <row r="7" spans="1:11" s="55" customFormat="1" x14ac:dyDescent="0.25">
      <c r="A7" s="2" t="s">
        <v>5</v>
      </c>
      <c r="B7" s="30">
        <v>2400</v>
      </c>
      <c r="C7" s="18">
        <v>3121</v>
      </c>
      <c r="D7" s="2" t="s">
        <v>156</v>
      </c>
      <c r="F7" s="34"/>
    </row>
    <row r="8" spans="1:11" x14ac:dyDescent="0.25">
      <c r="A8" s="2" t="s">
        <v>6</v>
      </c>
      <c r="B8" s="30">
        <v>3652.87</v>
      </c>
      <c r="C8" s="18">
        <v>3132</v>
      </c>
      <c r="D8" s="2" t="s">
        <v>67</v>
      </c>
      <c r="F8" s="57"/>
      <c r="G8" s="1"/>
      <c r="H8" s="1"/>
    </row>
    <row r="9" spans="1:11" x14ac:dyDescent="0.25">
      <c r="A9" s="2" t="s">
        <v>6</v>
      </c>
      <c r="B9" s="30">
        <v>90</v>
      </c>
      <c r="C9" s="18">
        <v>3211</v>
      </c>
      <c r="D9" s="2" t="s">
        <v>131</v>
      </c>
      <c r="F9" s="45"/>
      <c r="G9" s="1"/>
      <c r="H9" s="1"/>
      <c r="J9" s="1"/>
    </row>
    <row r="10" spans="1:11" s="53" customFormat="1" x14ac:dyDescent="0.25">
      <c r="A10" s="2" t="s">
        <v>6</v>
      </c>
      <c r="B10" s="30">
        <v>907.62</v>
      </c>
      <c r="C10" s="18">
        <v>3212</v>
      </c>
      <c r="D10" s="2" t="s">
        <v>132</v>
      </c>
      <c r="F10" s="45"/>
      <c r="G10" s="1"/>
      <c r="H10" s="1"/>
      <c r="J10" s="1"/>
    </row>
    <row r="11" spans="1:11" x14ac:dyDescent="0.25">
      <c r="A11" s="2" t="s">
        <v>6</v>
      </c>
      <c r="B11" s="30">
        <v>660</v>
      </c>
      <c r="C11" s="18">
        <v>3235</v>
      </c>
      <c r="D11" s="2" t="s">
        <v>57</v>
      </c>
      <c r="F11" s="45"/>
      <c r="G11" s="1"/>
      <c r="H11" s="1"/>
      <c r="J11" s="1"/>
      <c r="K11" s="1"/>
    </row>
    <row r="12" spans="1:11" x14ac:dyDescent="0.25">
      <c r="A12" s="23" t="s">
        <v>20</v>
      </c>
      <c r="B12" s="24">
        <f>SUM(B5:B11)</f>
        <v>29849.05</v>
      </c>
      <c r="C12" s="25"/>
      <c r="D12" s="23"/>
      <c r="F12" s="45"/>
      <c r="G12" s="1"/>
      <c r="H12" s="1"/>
      <c r="J12" s="1"/>
      <c r="K12" s="1"/>
    </row>
    <row r="13" spans="1:11" x14ac:dyDescent="0.25">
      <c r="F13" s="45"/>
      <c r="G13" s="1"/>
      <c r="H13" s="1"/>
      <c r="J13" s="1"/>
      <c r="K13" s="1"/>
    </row>
    <row r="14" spans="1:11" ht="45" x14ac:dyDescent="0.25">
      <c r="A14" s="3" t="s">
        <v>4</v>
      </c>
      <c r="B14" s="4" t="s">
        <v>7</v>
      </c>
      <c r="C14" s="4" t="s">
        <v>25</v>
      </c>
      <c r="D14" s="4" t="s">
        <v>26</v>
      </c>
      <c r="F14" s="1"/>
      <c r="G14" s="1"/>
      <c r="H14" s="1"/>
    </row>
    <row r="15" spans="1:11" x14ac:dyDescent="0.25">
      <c r="A15" s="2" t="s">
        <v>158</v>
      </c>
      <c r="B15" s="30">
        <v>169.58</v>
      </c>
      <c r="C15" s="18">
        <v>3237</v>
      </c>
      <c r="D15" s="2" t="s">
        <v>27</v>
      </c>
    </row>
    <row r="16" spans="1:11" x14ac:dyDescent="0.25">
      <c r="A16" s="59" t="s">
        <v>157</v>
      </c>
      <c r="B16" s="60">
        <f>SUM(B15:B15)</f>
        <v>169.58</v>
      </c>
      <c r="C16" s="61"/>
      <c r="D16" s="59"/>
    </row>
    <row r="17" spans="1:6" x14ac:dyDescent="0.25">
      <c r="A17" s="62" t="s">
        <v>161</v>
      </c>
      <c r="B17" s="63">
        <f>SUM(B12,B16)</f>
        <v>30018.63</v>
      </c>
      <c r="C17" s="62"/>
      <c r="D17" s="62"/>
      <c r="F17" s="1"/>
    </row>
    <row r="18" spans="1:6" x14ac:dyDescent="0.25">
      <c r="F18" s="1"/>
    </row>
    <row r="19" spans="1:6" x14ac:dyDescent="0.25">
      <c r="F19" s="1"/>
    </row>
    <row r="20" spans="1:6" x14ac:dyDescent="0.25">
      <c r="F20" s="1"/>
    </row>
    <row r="21" spans="1:6" x14ac:dyDescent="0.25">
      <c r="F21" s="1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01-2026, kat.1</vt:lpstr>
      <vt:lpstr>01-2026, kat.2</vt:lpstr>
      <vt:lpstr>2-2026, kat.1</vt:lpstr>
      <vt:lpstr>6-2026, kat.1</vt:lpstr>
      <vt:lpstr>6-2026, kat.2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2026-07-14T10:51:04Z</cp:lastPrinted>
  <dcterms:created xsi:type="dcterms:W3CDTF">2024-02-19T11:23:45Z</dcterms:created>
  <dcterms:modified xsi:type="dcterms:W3CDTF">2026-07-14T11:09:03Z</dcterms:modified>
</cp:coreProperties>
</file>